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onefsc-my.sharepoint.com/personal/j_eke_fsc_org/Documents/New Approaches 01.01.2021/Continious Improvement/Procedure Dev/Consultation/2021_06_18 CONSULTATION FINAL TRANSLATED/Action Plan/"/>
    </mc:Choice>
  </mc:AlternateContent>
  <xr:revisionPtr revIDLastSave="45" documentId="13_ncr:1_{BFECD657-9C69-4210-8B29-13DE1DD1848A}" xr6:coauthVersionLast="45" xr6:coauthVersionMax="45" xr10:uidLastSave="{8228322C-7511-4680-B5D6-4DE76D673F32}"/>
  <bookViews>
    <workbookView xWindow="-108" yWindow="-108" windowWidth="23256" windowHeight="12576" xr2:uid="{9181F4B7-8202-46AD-8DAB-0BD150D82BB0}"/>
  </bookViews>
  <sheets>
    <sheet name="Act Plan CIP Format V5" sheetId="4" r:id="rId1"/>
    <sheet name="Act Plan CIP Format V4 " sheetId="5" r:id="rId2"/>
  </sheets>
  <externalReferences>
    <externalReference r:id="rId3"/>
  </externalReferences>
  <definedNames>
    <definedName name="_xlnm._FilterDatabase" localSheetId="0" hidden="1">'Act Plan CIP Format V5'!$A$22:$D$64</definedName>
    <definedName name="_xlnm.Print_Area" localSheetId="1">'Act Plan CIP Format V4 '!$A$1:$Y$66</definedName>
    <definedName name="_xlnm.Print_Area" localSheetId="0">'Act Plan CIP Format V5'!$A$1:$Y$71</definedName>
    <definedName name="InputOption1">'[1]Input table'!#REF!</definedName>
    <definedName name="InputOption2">'[1]Input table'!$A$1:$A$5</definedName>
    <definedName name="InputOptions2">'[1]Input table'!$A$1:$A$4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1" i="4" l="1"/>
  <c r="C64" i="5" l="1"/>
  <c r="C70" i="4"/>
  <c r="D63" i="5" l="1"/>
  <c r="D62" i="5"/>
  <c r="D61" i="5"/>
  <c r="D67" i="4"/>
  <c r="D69" i="4"/>
  <c r="X24" i="4"/>
  <c r="U24" i="4"/>
  <c r="R24" i="4"/>
  <c r="O24" i="4"/>
  <c r="L24" i="4"/>
  <c r="D64" i="5" l="1"/>
  <c r="L30" i="4"/>
  <c r="L25" i="4" l="1"/>
  <c r="L31" i="4"/>
  <c r="L32" i="4"/>
  <c r="D68" i="4"/>
  <c r="D70" i="4" s="1"/>
  <c r="X70" i="4"/>
  <c r="X69" i="4"/>
  <c r="X68" i="4"/>
  <c r="X67" i="4"/>
  <c r="X66" i="4"/>
  <c r="X65" i="4"/>
  <c r="X64" i="4"/>
  <c r="X63" i="4"/>
  <c r="X62" i="4"/>
  <c r="X61" i="4"/>
  <c r="X56" i="4"/>
  <c r="X55" i="4"/>
  <c r="X54" i="4"/>
  <c r="X53" i="4"/>
  <c r="X52" i="4"/>
  <c r="X51" i="4"/>
  <c r="X50" i="4"/>
  <c r="X49" i="4"/>
  <c r="X48" i="4"/>
  <c r="X47" i="4"/>
  <c r="X46" i="4"/>
  <c r="X45" i="4"/>
  <c r="X44" i="4"/>
  <c r="X43" i="4"/>
  <c r="X42" i="4"/>
  <c r="X25" i="4"/>
  <c r="X60" i="4"/>
  <c r="X59" i="4"/>
  <c r="X58" i="4"/>
  <c r="X57" i="4"/>
  <c r="X41" i="4"/>
  <c r="X40" i="4"/>
  <c r="X39" i="4"/>
  <c r="X38" i="4"/>
  <c r="X37" i="4"/>
  <c r="X34" i="4"/>
  <c r="X33" i="4"/>
  <c r="X32" i="4"/>
  <c r="X31" i="4"/>
  <c r="X30" i="4"/>
  <c r="U70" i="4"/>
  <c r="U69" i="4"/>
  <c r="U68" i="4"/>
  <c r="U66" i="4"/>
  <c r="U67" i="4"/>
  <c r="U65" i="4"/>
  <c r="U64" i="4"/>
  <c r="U63" i="4"/>
  <c r="U62" i="4"/>
  <c r="U61" i="4"/>
  <c r="U56" i="4"/>
  <c r="U55" i="4"/>
  <c r="U54" i="4"/>
  <c r="U53" i="4"/>
  <c r="U52" i="4"/>
  <c r="U51" i="4"/>
  <c r="U50" i="4"/>
  <c r="U49" i="4"/>
  <c r="U48" i="4"/>
  <c r="U47" i="4"/>
  <c r="U46" i="4"/>
  <c r="U45" i="4"/>
  <c r="U44" i="4"/>
  <c r="U43" i="4"/>
  <c r="U42" i="4"/>
  <c r="U32" i="4"/>
  <c r="U31" i="4"/>
  <c r="U30" i="4"/>
  <c r="U60" i="4"/>
  <c r="U59" i="4"/>
  <c r="U58" i="4"/>
  <c r="U57" i="4"/>
  <c r="U41" i="4"/>
  <c r="U40" i="4"/>
  <c r="U39" i="4"/>
  <c r="U38" i="4"/>
  <c r="U37" i="4"/>
  <c r="U34" i="4"/>
  <c r="U33" i="4"/>
  <c r="U25" i="4"/>
  <c r="R65" i="4"/>
  <c r="R70" i="4"/>
  <c r="R69" i="4"/>
  <c r="R68" i="4"/>
  <c r="R67" i="4"/>
  <c r="R66" i="4"/>
  <c r="R64" i="4"/>
  <c r="R63" i="4"/>
  <c r="R61" i="4"/>
  <c r="R57" i="4"/>
  <c r="R52" i="4"/>
  <c r="R47" i="4"/>
  <c r="R42" i="4"/>
  <c r="R37" i="4"/>
  <c r="R33" i="4"/>
  <c r="O70" i="4"/>
  <c r="O69" i="4"/>
  <c r="O68" i="4"/>
  <c r="O67" i="4"/>
  <c r="O66" i="4"/>
  <c r="O65" i="4"/>
  <c r="L65" i="4"/>
  <c r="L66" i="4"/>
  <c r="R62" i="4"/>
  <c r="R56" i="4"/>
  <c r="R55" i="4"/>
  <c r="R54" i="4"/>
  <c r="R53" i="4"/>
  <c r="R51" i="4"/>
  <c r="R50" i="4"/>
  <c r="R49" i="4"/>
  <c r="R48" i="4"/>
  <c r="R46" i="4"/>
  <c r="R45" i="4"/>
  <c r="R44" i="4"/>
  <c r="R43" i="4"/>
  <c r="R32" i="4"/>
  <c r="R31" i="4"/>
  <c r="R30" i="4"/>
  <c r="R25" i="4"/>
  <c r="R60" i="4"/>
  <c r="R59" i="4"/>
  <c r="R58" i="4"/>
  <c r="R41" i="4"/>
  <c r="R40" i="4"/>
  <c r="R39" i="4"/>
  <c r="R38" i="4"/>
  <c r="R34" i="4"/>
  <c r="O64" i="4"/>
  <c r="O63" i="4"/>
  <c r="O62" i="4"/>
  <c r="O61" i="4"/>
  <c r="L60" i="4"/>
  <c r="L59" i="4"/>
  <c r="L58" i="4"/>
  <c r="L57" i="4"/>
  <c r="O58" i="4"/>
  <c r="O59" i="4"/>
  <c r="O60" i="4"/>
  <c r="O57" i="4"/>
  <c r="O56" i="4"/>
  <c r="O55" i="4"/>
  <c r="O54" i="4"/>
  <c r="O53" i="4"/>
  <c r="O52" i="4"/>
  <c r="O51" i="4"/>
  <c r="O50" i="4"/>
  <c r="O49" i="4"/>
  <c r="O48" i="4"/>
  <c r="O47" i="4"/>
  <c r="O46" i="4"/>
  <c r="O45" i="4"/>
  <c r="O44" i="4"/>
  <c r="O43" i="4"/>
  <c r="O42" i="4"/>
  <c r="O32" i="4"/>
  <c r="O31" i="4"/>
  <c r="O30" i="4"/>
  <c r="O25" i="4"/>
  <c r="O41" i="4"/>
  <c r="O40" i="4"/>
  <c r="O39" i="4"/>
  <c r="O38" i="4"/>
  <c r="O37" i="4"/>
  <c r="O34" i="4"/>
  <c r="O33" i="4"/>
  <c r="L70" i="4"/>
  <c r="L69" i="4"/>
  <c r="L68" i="4"/>
  <c r="L67" i="4"/>
  <c r="L64" i="4"/>
  <c r="L63" i="4"/>
  <c r="L62" i="4"/>
  <c r="L61" i="4"/>
  <c r="L53" i="4"/>
  <c r="L56" i="4"/>
  <c r="L55" i="4"/>
  <c r="L54" i="4"/>
  <c r="L52" i="4"/>
  <c r="L51" i="4"/>
  <c r="L50" i="4"/>
  <c r="L49" i="4"/>
  <c r="L48" i="4"/>
  <c r="L47" i="4"/>
  <c r="L45" i="4"/>
  <c r="L46" i="4"/>
  <c r="L44" i="4"/>
  <c r="L43" i="4"/>
  <c r="L42" i="4"/>
  <c r="L38" i="4"/>
  <c r="L39" i="4"/>
  <c r="L40" i="4"/>
  <c r="L41" i="4"/>
  <c r="L37" i="4"/>
  <c r="L33" i="4"/>
  <c r="L34" i="4"/>
  <c r="V24" i="5"/>
  <c r="X62" i="5"/>
  <c r="X61" i="5"/>
  <c r="X60" i="5"/>
  <c r="X59" i="5"/>
  <c r="X58" i="5"/>
  <c r="X57" i="5"/>
  <c r="X56" i="5"/>
  <c r="X53" i="5"/>
  <c r="X54" i="5"/>
  <c r="X55" i="5"/>
  <c r="X51" i="5"/>
  <c r="X50" i="5"/>
  <c r="X49" i="5"/>
  <c r="X48" i="5"/>
  <c r="X47" i="5"/>
  <c r="X46" i="5"/>
  <c r="X45" i="5"/>
  <c r="X44" i="5"/>
  <c r="X43" i="5"/>
  <c r="X42" i="5"/>
  <c r="X41" i="5"/>
  <c r="X40" i="5"/>
  <c r="X39" i="5"/>
  <c r="X38" i="5"/>
  <c r="X37" i="5"/>
  <c r="X36" i="5"/>
  <c r="X35" i="5"/>
  <c r="X34" i="5"/>
  <c r="X52" i="5"/>
  <c r="X33" i="5"/>
  <c r="X32" i="5"/>
  <c r="X24" i="5"/>
  <c r="O24" i="5"/>
  <c r="P24"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U62" i="5"/>
  <c r="U61" i="5"/>
  <c r="U60" i="5"/>
  <c r="U59" i="5"/>
  <c r="U58" i="5"/>
  <c r="U57" i="5"/>
  <c r="U56" i="5"/>
  <c r="U51" i="5"/>
  <c r="U50" i="5"/>
  <c r="U49" i="5"/>
  <c r="U47" i="5"/>
  <c r="U46" i="5"/>
  <c r="U45" i="5"/>
  <c r="U44" i="5"/>
  <c r="U43" i="5"/>
  <c r="U52" i="5"/>
  <c r="U48" i="5"/>
  <c r="U42" i="5"/>
  <c r="U41" i="5"/>
  <c r="U40" i="5"/>
  <c r="U39" i="5"/>
  <c r="U38" i="5"/>
  <c r="U37" i="5"/>
  <c r="U36" i="5"/>
  <c r="U35" i="5"/>
  <c r="U34" i="5"/>
  <c r="U55" i="5"/>
  <c r="U54" i="5"/>
  <c r="U53" i="5"/>
  <c r="U33" i="5"/>
  <c r="U32" i="5"/>
  <c r="U24" i="5"/>
  <c r="S24" i="5"/>
  <c r="R62" i="5"/>
  <c r="R61" i="5"/>
  <c r="R60" i="5"/>
  <c r="R59" i="5"/>
  <c r="R58" i="5"/>
  <c r="R57" i="5"/>
  <c r="R56" i="5"/>
  <c r="R51" i="5"/>
  <c r="R50" i="5"/>
  <c r="R49" i="5"/>
  <c r="R48" i="5"/>
  <c r="R47" i="5"/>
  <c r="R46" i="5"/>
  <c r="R45" i="5"/>
  <c r="R44" i="5"/>
  <c r="R43" i="5"/>
  <c r="R42" i="5"/>
  <c r="R41" i="5"/>
  <c r="R40" i="5"/>
  <c r="R39" i="5"/>
  <c r="R38" i="5"/>
  <c r="R37" i="5"/>
  <c r="R36" i="5"/>
  <c r="R35" i="5"/>
  <c r="R34" i="5"/>
  <c r="R55" i="5"/>
  <c r="R54" i="5"/>
  <c r="R53" i="5"/>
  <c r="R52" i="5"/>
  <c r="R33" i="5"/>
  <c r="R32" i="5"/>
  <c r="R24" i="5"/>
  <c r="L24" i="5"/>
  <c r="L62" i="5"/>
  <c r="L61" i="5"/>
  <c r="L60" i="5"/>
  <c r="L59" i="5"/>
  <c r="L58" i="5"/>
  <c r="L57" i="5"/>
  <c r="L56" i="5"/>
  <c r="L51" i="5"/>
  <c r="L50" i="5"/>
  <c r="L49" i="5"/>
  <c r="L48" i="5"/>
  <c r="L47" i="5"/>
  <c r="L46" i="5"/>
  <c r="L45" i="5"/>
  <c r="L44" i="5"/>
  <c r="L43" i="5"/>
  <c r="L42" i="5"/>
  <c r="L41" i="5"/>
  <c r="L40" i="5"/>
  <c r="L39" i="5"/>
  <c r="L38" i="5"/>
  <c r="L37" i="5"/>
  <c r="L36" i="5"/>
  <c r="L35" i="5"/>
  <c r="L34" i="5"/>
  <c r="X23" i="5" l="1"/>
  <c r="U23" i="5"/>
  <c r="V23" i="5" s="1"/>
  <c r="R23" i="5"/>
  <c r="S23" i="5" s="1"/>
  <c r="Y23" i="5"/>
  <c r="X23" i="4"/>
  <c r="Y23" i="4" s="1"/>
  <c r="U23" i="4"/>
  <c r="V23" i="4" s="1"/>
  <c r="R23" i="4"/>
  <c r="S23" i="4" s="1"/>
  <c r="O23" i="4"/>
  <c r="P23" i="4" s="1"/>
  <c r="L23" i="4"/>
  <c r="M23" i="4" s="1"/>
  <c r="O23" i="5"/>
  <c r="P23" i="5" s="1"/>
  <c r="L55" i="5"/>
  <c r="L54" i="5"/>
  <c r="L53" i="5"/>
  <c r="L52" i="5"/>
  <c r="L33" i="5"/>
  <c r="L32" i="5"/>
  <c r="L23" i="5" l="1"/>
  <c r="M23" i="5" s="1"/>
  <c r="R10" i="4"/>
  <c r="T10" i="5"/>
  <c r="X10" i="4" l="1"/>
  <c r="R11" i="4"/>
  <c r="X13" i="4"/>
  <c r="X14" i="4" s="1"/>
  <c r="X13" i="5" l="1"/>
  <c r="X14" i="5" s="1"/>
  <c r="R10" i="5" l="1"/>
  <c r="R11" i="5" s="1"/>
  <c r="X10" i="5" l="1"/>
  <c r="X1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author>
  </authors>
  <commentList>
    <comment ref="I6" authorId="0" shapeId="0" xr:uid="{8097B1F9-42F5-425E-9385-5C252A636860}">
      <text>
        <r>
          <rPr>
            <sz val="9"/>
            <color indexed="81"/>
            <rFont val="Tahoma"/>
            <family val="2"/>
          </rPr>
          <t>Please introduce the "site-distrubing activities" planned for each year,  in the respective cells on the right hand side.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author>
  </authors>
  <commentList>
    <comment ref="I6" authorId="0" shapeId="0" xr:uid="{EC8F1E68-2151-49AE-A933-402C232A2301}">
      <text>
        <r>
          <rPr>
            <sz val="9"/>
            <color indexed="81"/>
            <rFont val="Tahoma"/>
            <family val="2"/>
          </rPr>
          <t>Please introduce the "site-distrubing activities" planned for each year,  in the respective cells on the right hand side.</t>
        </r>
      </text>
    </comment>
  </commentList>
</comments>
</file>

<file path=xl/sharedStrings.xml><?xml version="1.0" encoding="utf-8"?>
<sst xmlns="http://schemas.openxmlformats.org/spreadsheetml/2006/main" count="390" uniqueCount="227">
  <si>
    <t>For FSC P&amp;C Version 4</t>
  </si>
  <si>
    <t xml:space="preserve">Year 1 </t>
  </si>
  <si>
    <t>Year 2</t>
  </si>
  <si>
    <t>Year 3</t>
  </si>
  <si>
    <t>Year 4</t>
  </si>
  <si>
    <t>Criterion</t>
  </si>
  <si>
    <t>1.1.</t>
  </si>
  <si>
    <t>3.3.</t>
  </si>
  <si>
    <t>1.2.</t>
  </si>
  <si>
    <t>3.4.</t>
  </si>
  <si>
    <t>1.3</t>
  </si>
  <si>
    <t>4.1.</t>
  </si>
  <si>
    <t>1.4</t>
  </si>
  <si>
    <t>1.6</t>
  </si>
  <si>
    <t>2.1</t>
  </si>
  <si>
    <t>2.2</t>
  </si>
  <si>
    <t>2.3</t>
  </si>
  <si>
    <t>3.1.</t>
  </si>
  <si>
    <t>3.2.</t>
  </si>
  <si>
    <t>6.7.</t>
  </si>
  <si>
    <t>4.3</t>
  </si>
  <si>
    <t>4.5</t>
  </si>
  <si>
    <t>7.1.</t>
  </si>
  <si>
    <t>6.2</t>
  </si>
  <si>
    <t>6.6.</t>
  </si>
  <si>
    <t>6.8</t>
  </si>
  <si>
    <t>6.9</t>
  </si>
  <si>
    <t>6.10</t>
  </si>
  <si>
    <t>8.3</t>
  </si>
  <si>
    <t>10.1</t>
  </si>
  <si>
    <t>10.2</t>
  </si>
  <si>
    <t>10.4</t>
  </si>
  <si>
    <t>10.7</t>
  </si>
  <si>
    <t>10.8</t>
  </si>
  <si>
    <t>10.9</t>
  </si>
  <si>
    <t>For FSC P&amp;C Version 5</t>
  </si>
  <si>
    <t>Year 5</t>
  </si>
  <si>
    <t>→</t>
  </si>
  <si>
    <t>Principle</t>
  </si>
  <si>
    <t>Year 0 -Main evaluation</t>
  </si>
  <si>
    <t>Year 0 - Main evaluation</t>
  </si>
  <si>
    <t>Continuous Improvement</t>
  </si>
  <si>
    <t>1.3.</t>
  </si>
  <si>
    <t>1.5.</t>
  </si>
  <si>
    <t>Chamaleon</t>
  </si>
  <si>
    <t>1.6.</t>
  </si>
  <si>
    <t>1.7.</t>
  </si>
  <si>
    <t>1.8.</t>
  </si>
  <si>
    <t>2.1.</t>
  </si>
  <si>
    <t>2.4.</t>
  </si>
  <si>
    <t>2.6.</t>
  </si>
  <si>
    <t>4.2.</t>
  </si>
  <si>
    <t>4.6.</t>
  </si>
  <si>
    <t>6.1.</t>
  </si>
  <si>
    <t>6.4.</t>
  </si>
  <si>
    <t>6.9.</t>
  </si>
  <si>
    <t>6.10.</t>
  </si>
  <si>
    <t>8.5.</t>
  </si>
  <si>
    <t>10.2.</t>
  </si>
  <si>
    <t>10.3.</t>
  </si>
  <si>
    <t>10.5.</t>
  </si>
  <si>
    <t>STEP 2.</t>
  </si>
  <si>
    <t>MAIN EVALUATION</t>
  </si>
  <si>
    <t xml:space="preserve">ACTION PLAN </t>
  </si>
  <si>
    <t>4.7. Identify and protect places of special importance.(CIC)</t>
  </si>
  <si>
    <t>4.8. Support the right to protect and use traditional knowledge.(CIC)</t>
  </si>
  <si>
    <t>5.2. Harvest that can be permanently sustained.(CHC)</t>
  </si>
  <si>
    <t>5.3. Positive and negative externalities included in the Management Plan.(CIC)</t>
  </si>
  <si>
    <t>5.4. Use local processing services, if possible.(CIC)</t>
  </si>
  <si>
    <t>5.5. Demonstrate economic viability.(CIC)</t>
  </si>
  <si>
    <t>6.2. Identify and evaluate scale, intensity and risk of impacts on environmental values.(CHC)</t>
  </si>
  <si>
    <t>6.3. Prevent, mitigate, repair negative impacts.(CHC)</t>
  </si>
  <si>
    <t>6.5. Identify and protect native ecosystems or restore them.(CHC)</t>
  </si>
  <si>
    <t>7.2. Management Plan coherent with policies and objectives.(CHC)</t>
  </si>
  <si>
    <t>7.4. Review and update management planning periodically.(CIC)</t>
  </si>
  <si>
    <t>7.6. Involve actors in planning and monitoring.(CIC)</t>
  </si>
  <si>
    <t>8.2. Monitor and evaluate environmental and social impacts.(CIC)</t>
  </si>
  <si>
    <t>9.1. Evaluate and register High Conservation Values.(CHC)</t>
  </si>
  <si>
    <t>9.2. Maintain or improve High Conservation Values.(CIC)</t>
  </si>
  <si>
    <t>9.3. Precautionary strategies for maintenance or improvement of HCV.(CIC)</t>
  </si>
  <si>
    <t>9.4. HCV monitoring.(CIC)</t>
  </si>
  <si>
    <t>10.1. Regenerate the affected vegetation cover.(CHC)</t>
  </si>
  <si>
    <t>10.6. Reduced fertilizer use.(CIC)</t>
  </si>
  <si>
    <t>10.9. Reduce effects of natural disasters.(CIC)</t>
  </si>
  <si>
    <t>10.10. Infrastructure and low impact transportation.(CHC)</t>
  </si>
  <si>
    <t>10.12. Waste management.(CIC)</t>
  </si>
  <si>
    <t xml:space="preserve">Continous Improvement (CIC) and Chamaleon (CHC) Criteria      </t>
  </si>
  <si>
    <t>2.3. Specific training for each position. (CHC)</t>
  </si>
  <si>
    <t>1.4. Protection of the Management Unit against illegal activities. (CIC)</t>
  </si>
  <si>
    <t>2.2. Gender equality. (CIC)</t>
  </si>
  <si>
    <t>2.5. Mechanism to resolve complaints and grant compensations. (CHC)</t>
  </si>
  <si>
    <t>4.3. Offer opportunities (employment, etc.) to communities. (CIC)</t>
  </si>
  <si>
    <t>4.4. Contribute to communities` development.(CIC)</t>
  </si>
  <si>
    <t>4.5. Identify, avoid and mitigate negative impacts on communities.(CIC)</t>
  </si>
  <si>
    <t>5.1. Diversified benefits / products.(CIC)</t>
  </si>
  <si>
    <t>6.6. Maintain and prevent losses of biological diversity.  Manage and control hunting, capture and collection.(CIC)</t>
  </si>
  <si>
    <t>6.8. Manage landscapes and maintain landscape values.(CIC)</t>
  </si>
  <si>
    <t>7.3. Verificable management goals.(CIC)</t>
  </si>
  <si>
    <t>8.1. Monitor Management Plan implementation.(CIC)</t>
  </si>
  <si>
    <t>8.3. Integrate monitoring results in Management Plan.(CIC)</t>
  </si>
  <si>
    <t>10.11. Low impact exploitation and extraction of.(CHC)</t>
  </si>
  <si>
    <t>6.5. Control erosion; minimize forest damage during harvesting and road construction, and protect water resources (CHC).</t>
  </si>
  <si>
    <t>6.7. Dispose chemical wastes in an environmentally appropriate manner (CIC).</t>
  </si>
  <si>
    <t>1.3. Legality of Forest Management.(CC)</t>
  </si>
  <si>
    <t>1.5. Legality of  forest products transportation and  trade.(CC)</t>
  </si>
  <si>
    <t>1.6. Identify, prevent and solve controversies of staturtory and customary law.(CC)</t>
  </si>
  <si>
    <t>1.7. Make a public anticorruption commitment. Comply with anti-corruption legislation.(CC)</t>
  </si>
  <si>
    <t>1.8. Publicly demonstrate commitment to FSC P&amp;C.(CC)</t>
  </si>
  <si>
    <t>2.1. Support worker rights-ILO Declaration.(CC)</t>
  </si>
  <si>
    <t>2.4. Pay at least minimum wage or more.(CC)</t>
  </si>
  <si>
    <t>2.6. Mechanisms to resolve complaints and grant compensation.(CC)</t>
  </si>
  <si>
    <t>3.3.  Free, Prior and Informed Consent (FPIC) for management delegation.(CC)</t>
  </si>
  <si>
    <t>4.1. Identify local communities and their rights.(CC)</t>
  </si>
  <si>
    <t>4.2. Recognize and support community rights.(CC)</t>
  </si>
  <si>
    <t>4.6. Mechanisms to resolve complaints and compensation.(CC)</t>
  </si>
  <si>
    <t>6.1. Evaluate environmental values and possible negative impacts.(CC)</t>
  </si>
  <si>
    <t>6.4. Protect rare and threatened species and their habitats.(CC)</t>
  </si>
  <si>
    <t>6.9. Not convert forests to plantations or any other land use.(CC)</t>
  </si>
  <si>
    <t>6.7.  Avoid negative impacts on water. (CC)</t>
  </si>
  <si>
    <t>6.10. Plantations that were established on  converted forest areas after 1994 do not qualify for certification (only exemptions).(CC)</t>
  </si>
  <si>
    <t>7.1. Establish policies and objectives for forest management.(CC)</t>
  </si>
  <si>
    <t>8.5. Traceability system and monitoring of forest products.(CC)</t>
  </si>
  <si>
    <t>10.2. Do use of local species, ecologically adapted.(CC)</t>
  </si>
  <si>
    <t>10.3. Use of exotic species only if invasive effect is controlled.(CC)</t>
  </si>
  <si>
    <t>10.4. Do not use genetically modified organisms.(CC)</t>
  </si>
  <si>
    <t>10.5. Use ecologically appropriate silvicultural treatments.(CC)</t>
  </si>
  <si>
    <t>10.7. Integrated pest management.(CC)</t>
  </si>
  <si>
    <t>10.8. Minimize, monitor and strictly control the use of biological control agents.(CC)</t>
  </si>
  <si>
    <t>Core Criteria (CC)</t>
  </si>
  <si>
    <t>1.6. Demonstrate a long-term commitment to adhere to the FSC P&amp;C.(CC)</t>
  </si>
  <si>
    <t>6.9. Use of exotic species only if invasive effect is controlled.(CC)</t>
  </si>
  <si>
    <t>10.8. Potential on-site and off-site ecological and social impacts of plantations.(CC)</t>
  </si>
  <si>
    <t>3.1. Identify Indigenous Peoples and their rights.(CC)</t>
  </si>
  <si>
    <t>3.5. Identify and recognize important places to Indigenous Peoples. (CIC)</t>
  </si>
  <si>
    <t>3.6. Support the right to protect and use traditional knowledge of Indigenous Peoples. (CIC)</t>
  </si>
  <si>
    <t>3.2. Recognize and support the rights of Indigenous Peoples.(CC)</t>
  </si>
  <si>
    <t>3.4. Recognize and support the rights of Indigenous Peoples-United Nations Declaration.(CC)</t>
  </si>
  <si>
    <t>3.3. Protect sites of special cultural, ecological, economic or religious significance to Indigenous People. (CIC)</t>
  </si>
  <si>
    <t>4.1. Opportunities for employment, training, and other services for communities. (CIC)</t>
  </si>
  <si>
    <t>4.2. Covering health and safety of employees and their families. (CHC)</t>
  </si>
  <si>
    <t>5.1. Economic viability taking into account the environmental, social, and operational costs. (CIC)</t>
  </si>
  <si>
    <t>5.2. Optimal use and local processing of the diversity of forest products. (CIC)</t>
  </si>
  <si>
    <t>5.3. Minimize waste associated with harvesting and on-site processing operations and avoid damage to other forest resources. (CHC)</t>
  </si>
  <si>
    <t>5.5. Recognize and maintain the value of forest services and resources such as watersheds and fisheries. (CIC)</t>
  </si>
  <si>
    <t>5.6. The harvest rate of forest products shall not exceed levels that can be permanently sustained (CHC).</t>
  </si>
  <si>
    <t>6.1. Environmental Impact Assessment. (CHC)</t>
  </si>
  <si>
    <t>6.3. Ecological functions and values shall be maintained intact, enhanced, or restored. (CIC)</t>
  </si>
  <si>
    <t>6.4. Protect representative samples of existing ecosystems within the landscape. (CHC)</t>
  </si>
  <si>
    <t>7.1. Management Plan. (CHC)</t>
  </si>
  <si>
    <t>7.2. Revise the Management Plan periodically. (CIC)</t>
  </si>
  <si>
    <t>7.3. Adequate training and supervision to workers. (CHC)</t>
  </si>
  <si>
    <t>8.1. Monitoring procedures.(CIC)</t>
  </si>
  <si>
    <t>8.4. Incorporate monitoring results into the Management Plan. (CIC)</t>
  </si>
  <si>
    <t>8.5. Summary of monitoring results publicly available. (CIC)</t>
  </si>
  <si>
    <t>7.4. Management Plan summary publicly available. (CIC)</t>
  </si>
  <si>
    <t>9.1. High Conservation Value Forests Assessment. (CHC)</t>
  </si>
  <si>
    <t>9.2. Consultation about identified conservation attributes. (CIC)</t>
  </si>
  <si>
    <t>9.3. Maintenance and/or enhancement of the applicable conservation attributes. (CIC)</t>
  </si>
  <si>
    <t xml:space="preserve">9.4. Annual monitoring of the applicable conservation attributes. (CIC) </t>
  </si>
  <si>
    <t>10.3. Diversity in the composition of plantations is preferred. (CIC)</t>
  </si>
  <si>
    <t>10.6. Maintain or improve soil structure, fertility, and biological activity. (CHC)</t>
  </si>
  <si>
    <t>3.4. Compensation to Indigenous Peoples for the application of their traditional knowledge. (CIC)</t>
  </si>
  <si>
    <t>1.5. Forest Management area protection. (CIC)</t>
  </si>
  <si>
    <t>4.4. Evaluations of social impact. and consultations on it. (CIC)</t>
  </si>
  <si>
    <t>8.2. Research and data collection. (CIC)</t>
  </si>
  <si>
    <t>10.5. A proportion of the area is managed  to restore the site to a natural forest cover. (CHC)</t>
  </si>
  <si>
    <t>1.1. Respect national and local laws and administrative requirements. (CC)</t>
  </si>
  <si>
    <t>1.2. Pay fees, royalties, taxes and other charges. (CC)</t>
  </si>
  <si>
    <t>1.3. Respect the provisions of all binding international agreements (signatory countries). (CC)</t>
  </si>
  <si>
    <t>1.4. Conflicts between laws, regulations and the FSC P&amp;C shall be evaluated on a case by case basis. (CC)</t>
  </si>
  <si>
    <t>2.1. Demonstrate long-term forest use rights. (CC)</t>
  </si>
  <si>
    <t>2.2. Local communities maintain control, unless they delegate control with FPIC to other agencies. (CC)</t>
  </si>
  <si>
    <t>2.3. Appropriate mechanisms to resolve disputes over tenure claims and use rights. (CC)</t>
  </si>
  <si>
    <t>3.1. Indigenous Peoples control forest management unless they delegate control with FPIC to other agencies. (CC)</t>
  </si>
  <si>
    <t>3.2. Not threaten or diminish the resources or tenure rights of Indigenous People. (CC)</t>
  </si>
  <si>
    <t>4.3. Worker rights  (Conventions 87 and 98 of the ILO). (CC)</t>
  </si>
  <si>
    <t>6.2. Protect rare, threatened and endangered species and their habitats. (CC)</t>
  </si>
  <si>
    <t>6.6. Adoption of environmentally friendly non-chemical methods of pest management. (CC)</t>
  </si>
  <si>
    <t>6.8.  Minimize, monitor and strictly control the use of biological control agents. (CC)</t>
  </si>
  <si>
    <t>6.10. No conversion from forest  to plantations or non-forest land uses. (CC)</t>
  </si>
  <si>
    <t>8.3. Chain of custody-Traceability. (CC)</t>
  </si>
  <si>
    <t>10.1. Establish management objectives for plantations. (CC)</t>
  </si>
  <si>
    <t>10.2. Plantations should promote the protection, restoration and conservation of natural forests. (CC)</t>
  </si>
  <si>
    <t>10.4. The selection of species. Native species are preferred over exotic species. (CC)</t>
  </si>
  <si>
    <t>10.7. Integrated pest management in plantation. (CC)</t>
  </si>
  <si>
    <t>10.9. Plantations established in areas converted from natural forests after 11/1994
normally shall not qualify for certification. (CC)</t>
  </si>
  <si>
    <t>STEP 1.</t>
  </si>
  <si>
    <t>STEP 3.</t>
  </si>
  <si>
    <t>Criterion type</t>
  </si>
  <si>
    <t>CIC and CHC</t>
  </si>
  <si>
    <t>CIC</t>
  </si>
  <si>
    <t>CHC</t>
  </si>
  <si>
    <t>Applicability
(indicate "X")</t>
  </si>
  <si>
    <t>5.4. Strengthen and diversify the local economy, avoiding dependence on a single forest product. (CIC)</t>
  </si>
  <si>
    <t>Acumulated CIC  →</t>
  </si>
  <si>
    <t>Acumulated CHC  →</t>
  </si>
  <si>
    <t>1.1. Legality of the Organization. (CIC)</t>
  </si>
  <si>
    <t>1.2. Legal status of the Management Unit.(CC)</t>
  </si>
  <si>
    <t>Total of Citeria</t>
  </si>
  <si>
    <t>Applyed Criteria</t>
  </si>
  <si>
    <t>Criterion Type</t>
  </si>
  <si>
    <r>
      <t xml:space="preserve">Acumulated CIC until Year 3 </t>
    </r>
    <r>
      <rPr>
        <sz val="10"/>
        <color theme="0"/>
        <rFont val="Calibri"/>
        <family val="2"/>
      </rPr>
      <t>→</t>
    </r>
  </si>
  <si>
    <t>Acumulated CHC →</t>
  </si>
  <si>
    <t>7.5. Publicly summary of Management Plan.(CIC)</t>
  </si>
  <si>
    <t>8.4. Publicly summary of monitoring results.(CIC)</t>
  </si>
  <si>
    <t>4.5. Resolving grievances and providing fair compensation to affected local people. (CC)</t>
  </si>
  <si>
    <t>Counter</t>
  </si>
  <si>
    <t xml:space="preserve"> SHORT GUIDE</t>
  </si>
  <si>
    <r>
      <rPr>
        <b/>
        <sz val="10"/>
        <rFont val="Arial"/>
        <family val="2"/>
      </rPr>
      <t>Step 2.</t>
    </r>
    <r>
      <rPr>
        <sz val="10"/>
        <rFont val="Arial"/>
        <family val="2"/>
      </rPr>
      <t xml:space="preserve"> List the site-disturbing activities (brief description in the first lines of each year). </t>
    </r>
  </si>
  <si>
    <t xml:space="preserve">CIC and CHC </t>
  </si>
  <si>
    <t>SHORT GUIDE</t>
  </si>
  <si>
    <t>Continuous Improvement Criteria (CIC)</t>
  </si>
  <si>
    <t>Chamaleon Criteria (CHC)</t>
  </si>
  <si>
    <t>TOTAL CRITERIA</t>
  </si>
  <si>
    <t xml:space="preserve">Continuous Improvement Procedure </t>
  </si>
  <si>
    <t>Action Plan Format</t>
  </si>
  <si>
    <r>
      <t>Step 1.</t>
    </r>
    <r>
      <rPr>
        <sz val="10"/>
        <rFont val="Arial"/>
        <family val="2"/>
      </rPr>
      <t>Please check if the Core Criteria (CC) (column "H)", Continuous Improvement Criteria (CIC) and Chameleon Criteria (CHC) (column "B") are considered applicable for your Management Unit. If the criterion is deemed not applicable, it should be indicated with an "X" in columns "D" and "I". However, the indicated CIC and CHC must still be included, for the time being, in the Action Plan because the applicability of a criterion must be reviewed and approved by the certification body. Depending on the decision of the certification body, the non-applicable criterion can later be hidden.</t>
    </r>
  </si>
  <si>
    <t>SITE DISTURBING ACTIVITIES</t>
  </si>
  <si>
    <r>
      <rPr>
        <b/>
        <sz val="10"/>
        <rFont val="Arial"/>
        <family val="2"/>
      </rPr>
      <t xml:space="preserve">Note: </t>
    </r>
    <r>
      <rPr>
        <sz val="10"/>
        <rFont val="Arial"/>
        <family val="2"/>
      </rPr>
      <t xml:space="preserve">
Keep in mind that 50% of the CIC must be met until the end of year 3, and the other 50% until the end of year 5. Chamaleon Criteria must be implemented before site-disturbing activities happen. If no site-disturbing activities are planned during the first certification cycle the Chamaleon Criteria implementation can be planned freely in any year of the first certification cycle.</t>
    </r>
  </si>
  <si>
    <r>
      <rPr>
        <b/>
        <sz val="10"/>
        <rFont val="Arial"/>
        <family val="2"/>
      </rPr>
      <t>Note:</t>
    </r>
    <r>
      <rPr>
        <sz val="10"/>
        <rFont val="Arial"/>
        <family val="2"/>
      </rPr>
      <t xml:space="preserve"> 
The full texts of the FSC criteria are not included in this Excel file. These are  just  short descriptions. Please find the the full text in FSC Principles and Criteria for Forest Management (FSC-STD-01-001-V5).</t>
    </r>
  </si>
  <si>
    <r>
      <t>Step 1.</t>
    </r>
    <r>
      <rPr>
        <sz val="10"/>
        <rFont val="Arial"/>
        <family val="2"/>
      </rPr>
      <t>Please check if the Core Criteria (CC) (column "H)", Continuous Improvement Criteria (CIC) and Chameleon Criteria (CHC) (column "B") are considered applicable for your Management Unit. If the criterion is deemed not applicable, it should be indicated with an "X" in columns "D" and "I". However, the indicated CIC and CHC  must still be included, for the time being, in the Action Plan because the applicability of a criterion must be reviewed and approved by the certification body accredited by FSC. Depending on the decision of the certification body, the non-applicable criterion can later be hidden.</t>
    </r>
  </si>
  <si>
    <r>
      <rPr>
        <b/>
        <sz val="10"/>
        <rFont val="Arial"/>
        <family val="2"/>
      </rPr>
      <t>Step 3.</t>
    </r>
    <r>
      <rPr>
        <sz val="10"/>
        <rFont val="Arial"/>
        <family val="2"/>
      </rPr>
      <t xml:space="preserve"> To build the ACTION PLAN, select the CIC and CHC that you chose to be implemented in each year by clicking on the boxes with a "drop-down list" (arrow on the right side of each box) in column "K","N","Q","T" and "W.                                                                                                                                                                                                                                                                                                                                                                                        When a Chamaleon Criterion is selected, it is shown in "red font" and "light red background".
Each CIC and CHC can be selected just once in the 5 years plan period. If cells appear blank, a duplicate selection has occurred.</t>
    </r>
  </si>
  <si>
    <r>
      <rPr>
        <b/>
        <sz val="10"/>
        <rFont val="Arial"/>
        <family val="2"/>
      </rPr>
      <t>Note:</t>
    </r>
    <r>
      <rPr>
        <sz val="10"/>
        <rFont val="Arial"/>
        <family val="2"/>
      </rPr>
      <t xml:space="preserve"> 
The full texts of the FSC criteria are not included in this Excel file. These are  just short descriptions. Please find  the the full text in FSC Principles and Criteria for Forest Management (FSC-STD-01-001-V4).</t>
    </r>
  </si>
  <si>
    <t xml:space="preserve">Continuous Improvement </t>
  </si>
  <si>
    <t>Procedure Action Plan Format</t>
  </si>
  <si>
    <t xml:space="preserve">Continous Improvement (CIC) and Chamaleon Criteria (CHC)  </t>
  </si>
  <si>
    <t xml:space="preserve">CIC and CHC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</si>
</sst>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sz val="10"/>
      <color theme="1"/>
      <name val="Calibri"/>
      <family val="2"/>
      <scheme val="minor"/>
    </font>
    <font>
      <sz val="10"/>
      <color theme="0"/>
      <name val="Calibri"/>
      <family val="2"/>
      <scheme val="minor"/>
    </font>
    <font>
      <b/>
      <sz val="12"/>
      <color theme="0"/>
      <name val="Calibri"/>
      <family val="2"/>
      <scheme val="minor"/>
    </font>
    <font>
      <b/>
      <sz val="10"/>
      <color theme="1"/>
      <name val="Calibri"/>
      <family val="2"/>
      <scheme val="minor"/>
    </font>
    <font>
      <sz val="9"/>
      <color indexed="81"/>
      <name val="Tahoma"/>
      <family val="2"/>
    </font>
    <font>
      <b/>
      <sz val="11"/>
      <color theme="1"/>
      <name val="Calibri"/>
      <family val="2"/>
    </font>
    <font>
      <b/>
      <sz val="12"/>
      <name val="Calibri"/>
      <family val="2"/>
      <scheme val="minor"/>
    </font>
    <font>
      <sz val="11"/>
      <color theme="1"/>
      <name val="Calibri"/>
      <family val="2"/>
      <scheme val="minor"/>
    </font>
    <font>
      <sz val="14"/>
      <color theme="0"/>
      <name val="Calibri"/>
      <family val="2"/>
      <scheme val="minor"/>
    </font>
    <font>
      <sz val="12"/>
      <color theme="0"/>
      <name val="Calibri"/>
      <family val="2"/>
      <scheme val="minor"/>
    </font>
    <font>
      <sz val="10"/>
      <name val="Calibri"/>
      <family val="2"/>
      <scheme val="minor"/>
    </font>
    <font>
      <b/>
      <sz val="10"/>
      <name val="Calibri"/>
      <family val="2"/>
      <scheme val="minor"/>
    </font>
    <font>
      <sz val="11"/>
      <color theme="0"/>
      <name val="Calibri"/>
      <family val="2"/>
      <scheme val="minor"/>
    </font>
    <font>
      <sz val="11"/>
      <name val="Calibri"/>
      <family val="2"/>
      <scheme val="minor"/>
    </font>
    <font>
      <b/>
      <sz val="12"/>
      <color theme="0" tint="-4.9989318521683403E-2"/>
      <name val="Calibri"/>
      <family val="2"/>
      <scheme val="minor"/>
    </font>
    <font>
      <sz val="8"/>
      <name val="Calibri"/>
      <family val="2"/>
      <scheme val="minor"/>
    </font>
    <font>
      <sz val="14"/>
      <color theme="1"/>
      <name val="Calibri"/>
      <family val="2"/>
    </font>
    <font>
      <sz val="10"/>
      <color theme="0"/>
      <name val="Calibri"/>
      <family val="2"/>
    </font>
    <font>
      <b/>
      <sz val="12"/>
      <color theme="1"/>
      <name val="Arial"/>
      <family val="2"/>
    </font>
    <font>
      <b/>
      <sz val="10"/>
      <color theme="1"/>
      <name val="Arial"/>
      <family val="2"/>
    </font>
    <font>
      <b/>
      <sz val="10"/>
      <name val="Arial"/>
      <family val="2"/>
    </font>
    <font>
      <sz val="10"/>
      <name val="Arial"/>
      <family val="2"/>
    </font>
  </fonts>
  <fills count="38">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CC00"/>
        <bgColor indexed="64"/>
      </patternFill>
    </fill>
    <fill>
      <patternFill patternType="solid">
        <fgColor rgb="FFFF9933"/>
        <bgColor indexed="64"/>
      </patternFill>
    </fill>
    <fill>
      <patternFill patternType="gray125">
        <bgColor rgb="FFFF9933"/>
      </patternFill>
    </fill>
    <fill>
      <patternFill patternType="solid">
        <fgColor theme="8" tint="-0.249977111117893"/>
        <bgColor indexed="64"/>
      </patternFill>
    </fill>
    <fill>
      <patternFill patternType="solid">
        <fgColor rgb="FFFFCC99"/>
        <bgColor indexed="64"/>
      </patternFill>
    </fill>
    <fill>
      <patternFill patternType="solid">
        <fgColor rgb="FF92D05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00B050"/>
        <bgColor indexed="64"/>
      </patternFill>
    </fill>
    <fill>
      <patternFill patternType="solid">
        <fgColor theme="5" tint="-0.249977111117893"/>
        <bgColor indexed="64"/>
      </patternFill>
    </fill>
    <fill>
      <patternFill patternType="solid">
        <fgColor theme="1" tint="0.499984740745262"/>
        <bgColor indexed="64"/>
      </patternFill>
    </fill>
    <fill>
      <patternFill patternType="solid">
        <fgColor theme="1"/>
        <bgColor indexed="64"/>
      </patternFill>
    </fill>
    <fill>
      <patternFill patternType="darkHorizontal">
        <fgColor theme="1" tint="0.499984740745262"/>
        <bgColor theme="0" tint="-0.14999847407452621"/>
      </patternFill>
    </fill>
    <fill>
      <patternFill patternType="lightGray">
        <fgColor theme="0" tint="-0.34998626667073579"/>
        <bgColor rgb="FFFFCC99"/>
      </patternFill>
    </fill>
    <fill>
      <patternFill patternType="solid">
        <fgColor rgb="FFFFC000"/>
        <bgColor indexed="64"/>
      </patternFill>
    </fill>
    <fill>
      <patternFill patternType="darkHorizontal">
        <fgColor theme="1" tint="0.499984740745262"/>
        <bgColor theme="7"/>
      </patternFill>
    </fill>
    <fill>
      <patternFill patternType="lightGray">
        <fgColor theme="0" tint="-0.24994659260841701"/>
        <bgColor theme="8" tint="-0.249977111117893"/>
      </patternFill>
    </fill>
    <fill>
      <patternFill patternType="lightGray">
        <fgColor theme="1" tint="0.499984740745262"/>
        <bgColor rgb="FF92D050"/>
      </patternFill>
    </fill>
    <fill>
      <patternFill patternType="lightGray">
        <fgColor theme="1" tint="0.34998626667073579"/>
        <bgColor theme="5" tint="0.39982299264503923"/>
      </patternFill>
    </fill>
    <fill>
      <patternFill patternType="lightGray">
        <fgColor theme="2" tint="-9.9948118533890809E-2"/>
        <bgColor rgb="FF00B050"/>
      </patternFill>
    </fill>
    <fill>
      <patternFill patternType="lightGray">
        <fgColor theme="2" tint="-0.24994659260841701"/>
        <bgColor theme="5" tint="-0.249977111117893"/>
      </patternFill>
    </fill>
    <fill>
      <patternFill patternType="solid">
        <fgColor theme="2" tint="-0.499984740745262"/>
        <bgColor indexed="64"/>
      </patternFill>
    </fill>
    <fill>
      <patternFill patternType="darkHorizontal">
        <fgColor theme="5" tint="0.79995117038483843"/>
        <bgColor theme="5" tint="0.39994506668294322"/>
      </patternFill>
    </fill>
    <fill>
      <patternFill patternType="darkHorizontal">
        <fgColor theme="5" tint="-0.499984740745262"/>
        <bgColor theme="5" tint="-0.249977111117893"/>
      </patternFill>
    </fill>
    <fill>
      <patternFill patternType="solid">
        <fgColor theme="1" tint="0.34998626667073579"/>
        <bgColor indexed="64"/>
      </patternFill>
    </fill>
    <fill>
      <patternFill patternType="solid">
        <fgColor rgb="FFFF0000"/>
        <bgColor indexed="64"/>
      </patternFill>
    </fill>
    <fill>
      <patternFill patternType="solid">
        <fgColor theme="0" tint="-4.9989318521683403E-2"/>
        <bgColor indexed="64"/>
      </patternFill>
    </fill>
    <fill>
      <gradientFill degree="90">
        <stop position="0">
          <color theme="4"/>
        </stop>
        <stop position="1">
          <color theme="4" tint="0.59999389629810485"/>
        </stop>
      </gradientFill>
    </fill>
    <fill>
      <gradientFill degree="90">
        <stop position="0">
          <color theme="5"/>
        </stop>
        <stop position="1">
          <color theme="5" tint="0.40000610370189521"/>
        </stop>
      </gradientFill>
    </fill>
    <fill>
      <gradientFill degree="90">
        <stop position="0">
          <color theme="5" tint="0.40000610370189521"/>
        </stop>
        <stop position="1">
          <color theme="5" tint="0.80001220740379042"/>
        </stop>
      </gradientFill>
    </fill>
    <fill>
      <gradientFill degree="90">
        <stop position="0">
          <color theme="0" tint="-0.34900967436750391"/>
        </stop>
        <stop position="1">
          <color theme="0" tint="-0.1490218817712943"/>
        </stop>
      </gradientFill>
    </fill>
    <fill>
      <gradientFill degree="90">
        <stop position="0">
          <color rgb="FF00B050"/>
        </stop>
        <stop position="1">
          <color theme="9" tint="0.40000610370189521"/>
        </stop>
      </gradientFill>
    </fill>
    <fill>
      <patternFill patternType="solid">
        <fgColor theme="0" tint="-0.249977111117893"/>
        <bgColor indexed="64"/>
      </patternFill>
    </fill>
  </fills>
  <borders count="58">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0"/>
      </bottom>
      <diagonal/>
    </border>
    <border>
      <left style="thin">
        <color theme="0"/>
      </left>
      <right/>
      <top/>
      <bottom/>
      <diagonal/>
    </border>
    <border>
      <left/>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right style="thin">
        <color theme="0"/>
      </right>
      <top/>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style="thin">
        <color theme="1" tint="0.499984740745262"/>
      </top>
      <bottom style="thin">
        <color theme="0"/>
      </bottom>
      <diagonal/>
    </border>
    <border>
      <left style="thin">
        <color theme="0"/>
      </left>
      <right style="thin">
        <color theme="1" tint="0.499984740745262"/>
      </right>
      <top style="thin">
        <color theme="1" tint="0.499984740745262"/>
      </top>
      <bottom style="thin">
        <color theme="0"/>
      </bottom>
      <diagonal/>
    </border>
    <border>
      <left style="thin">
        <color theme="0"/>
      </left>
      <right style="thin">
        <color theme="0"/>
      </right>
      <top style="thin">
        <color theme="0"/>
      </top>
      <bottom style="thin">
        <color theme="1" tint="0.499984740745262"/>
      </bottom>
      <diagonal/>
    </border>
    <border>
      <left style="thin">
        <color theme="0"/>
      </left>
      <right style="thin">
        <color theme="1" tint="0.499984740745262"/>
      </right>
      <top style="thin">
        <color theme="0"/>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top/>
      <bottom/>
      <diagonal/>
    </border>
    <border>
      <left style="thin">
        <color theme="0"/>
      </left>
      <right style="thin">
        <color theme="0"/>
      </right>
      <top style="thin">
        <color theme="0"/>
      </top>
      <bottom style="medium">
        <color theme="0"/>
      </bottom>
      <diagonal/>
    </border>
    <border>
      <left style="thin">
        <color theme="0"/>
      </left>
      <right/>
      <top style="thin">
        <color theme="0"/>
      </top>
      <bottom style="thin">
        <color theme="1" tint="0.499984740745262"/>
      </bottom>
      <diagonal/>
    </border>
    <border>
      <left/>
      <right style="thin">
        <color theme="0"/>
      </right>
      <top style="thin">
        <color theme="0"/>
      </top>
      <bottom style="medium">
        <color theme="0"/>
      </bottom>
      <diagonal/>
    </border>
    <border>
      <left style="thin">
        <color theme="0"/>
      </left>
      <right/>
      <top style="thin">
        <color theme="0"/>
      </top>
      <bottom style="medium">
        <color theme="0"/>
      </bottom>
      <diagonal/>
    </border>
    <border>
      <left style="thin">
        <color theme="0"/>
      </left>
      <right style="thin">
        <color theme="0"/>
      </right>
      <top/>
      <bottom style="medium">
        <color theme="0"/>
      </bottom>
      <diagonal/>
    </border>
    <border>
      <left/>
      <right style="thin">
        <color theme="1" tint="0.499984740745262"/>
      </right>
      <top style="thin">
        <color theme="0"/>
      </top>
      <bottom style="thin">
        <color theme="0"/>
      </bottom>
      <diagonal/>
    </border>
    <border>
      <left style="thin">
        <color theme="0"/>
      </left>
      <right style="thin">
        <color theme="1" tint="0.499984740745262"/>
      </right>
      <top style="thin">
        <color theme="0"/>
      </top>
      <bottom style="thin">
        <color theme="0"/>
      </bottom>
      <diagonal/>
    </border>
    <border>
      <left style="thin">
        <color theme="1" tint="0.499984740745262"/>
      </left>
      <right style="thin">
        <color theme="0"/>
      </right>
      <top/>
      <bottom/>
      <diagonal/>
    </border>
    <border>
      <left style="thin">
        <color theme="1" tint="0.499984740745262"/>
      </left>
      <right style="thin">
        <color theme="0"/>
      </right>
      <top/>
      <bottom style="thin">
        <color theme="0"/>
      </bottom>
      <diagonal/>
    </border>
    <border>
      <left style="thin">
        <color theme="1" tint="0.499984740745262"/>
      </left>
      <right style="thin">
        <color theme="0"/>
      </right>
      <top style="thin">
        <color theme="0"/>
      </top>
      <bottom/>
      <diagonal/>
    </border>
    <border>
      <left style="thin">
        <color theme="1" tint="0.499984740745262"/>
      </left>
      <right style="thin">
        <color theme="0"/>
      </right>
      <top/>
      <bottom style="thin">
        <color theme="1" tint="0.499984740745262"/>
      </bottom>
      <diagonal/>
    </border>
    <border>
      <left/>
      <right/>
      <top/>
      <bottom style="medium">
        <color theme="0"/>
      </bottom>
      <diagonal/>
    </border>
    <border>
      <left style="thin">
        <color theme="1" tint="0.499984740745262"/>
      </left>
      <right style="thin">
        <color theme="0"/>
      </right>
      <top style="thin">
        <color theme="0"/>
      </top>
      <bottom style="thin">
        <color theme="0"/>
      </bottom>
      <diagonal/>
    </border>
    <border>
      <left style="thin">
        <color theme="1" tint="0.499984740745262"/>
      </left>
      <right style="thin">
        <color theme="0"/>
      </right>
      <top style="thin">
        <color theme="0"/>
      </top>
      <bottom style="medium">
        <color theme="0"/>
      </bottom>
      <diagonal/>
    </border>
    <border>
      <left style="thin">
        <color theme="0"/>
      </left>
      <right style="thin">
        <color theme="1" tint="0.499984740745262"/>
      </right>
      <top/>
      <bottom/>
      <diagonal/>
    </border>
    <border>
      <left style="thin">
        <color theme="0"/>
      </left>
      <right style="thin">
        <color theme="1" tint="0.499984740745262"/>
      </right>
      <top style="thin">
        <color theme="0"/>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1" tint="0.499984740745262"/>
      </right>
      <top style="medium">
        <color theme="0"/>
      </top>
      <bottom style="thin">
        <color theme="0"/>
      </bottom>
      <diagonal/>
    </border>
    <border>
      <left style="thin">
        <color theme="0"/>
      </left>
      <right style="thin">
        <color theme="0"/>
      </right>
      <top/>
      <bottom style="thin">
        <color theme="1" tint="0.499984740745262"/>
      </bottom>
      <diagonal/>
    </border>
    <border>
      <left style="thin">
        <color theme="0"/>
      </left>
      <right style="thin">
        <color theme="0"/>
      </right>
      <top style="medium">
        <color theme="0"/>
      </top>
      <bottom/>
      <diagonal/>
    </border>
    <border>
      <left style="thin">
        <color theme="0"/>
      </left>
      <right style="thin">
        <color theme="1" tint="0.499984740745262"/>
      </right>
      <top style="medium">
        <color theme="0"/>
      </top>
      <bottom/>
      <diagonal/>
    </border>
    <border>
      <left style="thin">
        <color theme="0"/>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0"/>
      </top>
      <bottom style="thin">
        <color theme="1" tint="0.499984740745262"/>
      </bottom>
      <diagonal/>
    </border>
    <border>
      <left/>
      <right style="thin">
        <color theme="0"/>
      </right>
      <top style="thin">
        <color theme="0"/>
      </top>
      <bottom style="thin">
        <color theme="1" tint="0.499984740745262"/>
      </bottom>
      <diagonal/>
    </border>
    <border>
      <left/>
      <right style="thin">
        <color theme="0"/>
      </right>
      <top style="thin">
        <color theme="1" tint="0.499984740745262"/>
      </top>
      <bottom style="thin">
        <color theme="0"/>
      </bottom>
      <diagonal/>
    </border>
    <border>
      <left style="thin">
        <color theme="1" tint="0.499984740745262"/>
      </left>
      <right style="thin">
        <color theme="0"/>
      </right>
      <top style="thin">
        <color theme="1" tint="0.499984740745262"/>
      </top>
      <bottom/>
      <diagonal/>
    </border>
    <border>
      <left/>
      <right/>
      <top style="thin">
        <color theme="0"/>
      </top>
      <bottom style="medium">
        <color theme="0"/>
      </bottom>
      <diagonal/>
    </border>
    <border>
      <left style="thin">
        <color theme="0"/>
      </left>
      <right style="thin">
        <color theme="1" tint="0.499984740745262"/>
      </right>
      <top/>
      <bottom style="thin">
        <color theme="0"/>
      </bottom>
      <diagonal/>
    </border>
    <border>
      <left style="thin">
        <color theme="0"/>
      </left>
      <right/>
      <top/>
      <bottom style="medium">
        <color theme="0"/>
      </bottom>
      <diagonal/>
    </border>
    <border>
      <left style="medium">
        <color theme="1"/>
      </left>
      <right/>
      <top/>
      <bottom style="thin">
        <color theme="0"/>
      </bottom>
      <diagonal/>
    </border>
    <border>
      <left style="medium">
        <color theme="1"/>
      </left>
      <right/>
      <top style="thin">
        <color theme="0"/>
      </top>
      <bottom style="thin">
        <color theme="0"/>
      </bottom>
      <diagonal/>
    </border>
    <border>
      <left style="medium">
        <color theme="1"/>
      </left>
      <right/>
      <top style="thin">
        <color theme="0"/>
      </top>
      <bottom/>
      <diagonal/>
    </border>
    <border>
      <left/>
      <right style="thin">
        <color theme="1" tint="0.499984740745262"/>
      </right>
      <top/>
      <bottom style="thin">
        <color theme="0"/>
      </bottom>
      <diagonal/>
    </border>
  </borders>
  <cellStyleXfs count="2">
    <xf numFmtId="0" fontId="0" fillId="0" borderId="0"/>
    <xf numFmtId="9" fontId="11" fillId="0" borderId="0" applyFont="0" applyFill="0" applyBorder="0" applyAlignment="0" applyProtection="0"/>
  </cellStyleXfs>
  <cellXfs count="445">
    <xf numFmtId="0" fontId="0" fillId="0" borderId="0" xfId="0"/>
    <xf numFmtId="0" fontId="0" fillId="0" borderId="0" xfId="0" applyAlignment="1">
      <alignment horizontal="center"/>
    </xf>
    <xf numFmtId="0" fontId="4" fillId="2" borderId="1" xfId="0" applyFont="1" applyFill="1" applyBorder="1" applyAlignment="1">
      <alignment horizontal="left" vertical="top" wrapText="1"/>
    </xf>
    <xf numFmtId="0" fontId="4" fillId="0" borderId="0" xfId="0" applyFont="1"/>
    <xf numFmtId="0" fontId="7" fillId="0" borderId="1" xfId="0" applyFont="1" applyBorder="1" applyAlignment="1">
      <alignment vertical="center"/>
    </xf>
    <xf numFmtId="0" fontId="7" fillId="0" borderId="1" xfId="0" applyFont="1" applyBorder="1" applyAlignment="1">
      <alignment horizontal="center" vertical="center"/>
    </xf>
    <xf numFmtId="0" fontId="4"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4" fillId="0" borderId="0" xfId="0" applyFont="1" applyAlignment="1">
      <alignment vertical="top"/>
    </xf>
    <xf numFmtId="0" fontId="4" fillId="4" borderId="1" xfId="0" applyFont="1" applyFill="1" applyBorder="1" applyAlignment="1">
      <alignment horizontal="center" vertical="top"/>
    </xf>
    <xf numFmtId="0" fontId="4" fillId="9" borderId="1" xfId="0" applyFont="1" applyFill="1" applyBorder="1" applyAlignment="1">
      <alignment horizontal="left" vertical="top" wrapText="1"/>
    </xf>
    <xf numFmtId="0" fontId="4" fillId="9" borderId="1" xfId="0" applyFont="1" applyFill="1" applyBorder="1" applyAlignment="1">
      <alignment horizontal="center" vertical="top" wrapText="1"/>
    </xf>
    <xf numFmtId="0" fontId="4" fillId="17" borderId="1" xfId="0" applyFont="1" applyFill="1" applyBorder="1" applyAlignment="1">
      <alignment vertical="top"/>
    </xf>
    <xf numFmtId="0" fontId="4" fillId="18" borderId="1" xfId="0" applyFont="1" applyFill="1" applyBorder="1" applyAlignment="1">
      <alignment horizontal="left" vertical="top" wrapText="1"/>
    </xf>
    <xf numFmtId="0" fontId="4" fillId="18" borderId="1" xfId="0" applyFont="1" applyFill="1" applyBorder="1" applyAlignment="1">
      <alignment horizontal="center" vertical="top" wrapText="1"/>
    </xf>
    <xf numFmtId="0" fontId="4" fillId="5" borderId="1" xfId="0" applyFont="1" applyFill="1" applyBorder="1" applyAlignment="1">
      <alignment horizontal="left" vertical="top" wrapText="1"/>
    </xf>
    <xf numFmtId="0" fontId="4" fillId="5" borderId="1" xfId="0" applyFont="1" applyFill="1" applyBorder="1" applyAlignment="1">
      <alignment horizontal="center" vertical="top" wrapText="1"/>
    </xf>
    <xf numFmtId="0" fontId="4" fillId="9" borderId="1" xfId="0" applyFont="1" applyFill="1" applyBorder="1" applyAlignment="1">
      <alignment horizontal="center" vertical="top"/>
    </xf>
    <xf numFmtId="0" fontId="4" fillId="6" borderId="1" xfId="0" applyFont="1" applyFill="1" applyBorder="1" applyAlignment="1">
      <alignment horizontal="center" vertical="top" wrapText="1"/>
    </xf>
    <xf numFmtId="0" fontId="4" fillId="6" borderId="1" xfId="0" applyFont="1" applyFill="1" applyBorder="1" applyAlignment="1">
      <alignment horizontal="left" vertical="top" wrapText="1"/>
    </xf>
    <xf numFmtId="0" fontId="4" fillId="5" borderId="1" xfId="0" applyFont="1" applyFill="1" applyBorder="1" applyAlignment="1">
      <alignment horizontal="center" vertical="top"/>
    </xf>
    <xf numFmtId="0" fontId="4" fillId="19" borderId="1" xfId="0" applyFont="1" applyFill="1" applyBorder="1" applyAlignment="1">
      <alignment horizontal="left" vertical="top" wrapText="1"/>
    </xf>
    <xf numFmtId="0" fontId="4" fillId="20" borderId="1" xfId="0" applyFont="1" applyFill="1" applyBorder="1" applyAlignment="1">
      <alignment vertical="top"/>
    </xf>
    <xf numFmtId="0" fontId="4" fillId="8" borderId="1" xfId="0" applyFont="1" applyFill="1" applyBorder="1" applyAlignment="1">
      <alignment horizontal="left" vertical="top" wrapText="1"/>
    </xf>
    <xf numFmtId="0" fontId="4" fillId="8" borderId="1" xfId="0" applyFont="1" applyFill="1" applyBorder="1" applyAlignment="1">
      <alignment horizontal="center" vertical="top" wrapText="1"/>
    </xf>
    <xf numFmtId="0" fontId="4" fillId="21" borderId="1" xfId="0" applyFont="1" applyFill="1" applyBorder="1" applyAlignment="1">
      <alignment horizontal="left" vertical="top" wrapText="1"/>
    </xf>
    <xf numFmtId="0" fontId="4" fillId="21" borderId="1" xfId="0" applyFont="1" applyFill="1" applyBorder="1" applyAlignment="1">
      <alignment horizontal="center" vertical="top" wrapText="1"/>
    </xf>
    <xf numFmtId="0" fontId="4" fillId="6" borderId="1" xfId="0" applyFont="1" applyFill="1" applyBorder="1" applyAlignment="1">
      <alignment horizontal="center" vertical="top"/>
    </xf>
    <xf numFmtId="0" fontId="4" fillId="22" borderId="1" xfId="0" applyFont="1" applyFill="1" applyBorder="1" applyAlignment="1">
      <alignment vertical="top" wrapText="1"/>
    </xf>
    <xf numFmtId="0" fontId="4" fillId="22" borderId="1" xfId="0" applyFont="1" applyFill="1" applyBorder="1" applyAlignment="1">
      <alignment horizontal="center" vertical="top" wrapText="1"/>
    </xf>
    <xf numFmtId="0" fontId="4" fillId="8" borderId="1" xfId="0" applyFont="1" applyFill="1" applyBorder="1" applyAlignment="1">
      <alignment horizontal="center" vertical="top"/>
    </xf>
    <xf numFmtId="0" fontId="4" fillId="10" borderId="1" xfId="0" applyFont="1" applyFill="1" applyBorder="1" applyAlignment="1">
      <alignment vertical="top" wrapText="1"/>
    </xf>
    <xf numFmtId="0" fontId="4" fillId="10" borderId="1" xfId="0" applyFont="1" applyFill="1" applyBorder="1" applyAlignment="1">
      <alignment horizontal="center" vertical="top" wrapText="1"/>
    </xf>
    <xf numFmtId="0" fontId="4" fillId="23" borderId="1" xfId="0" applyFont="1" applyFill="1" applyBorder="1" applyAlignment="1">
      <alignment vertical="top" wrapText="1"/>
    </xf>
    <xf numFmtId="0" fontId="4" fillId="23" borderId="1" xfId="0" applyFont="1" applyFill="1" applyBorder="1" applyAlignment="1">
      <alignment horizontal="center" vertical="top" wrapText="1"/>
    </xf>
    <xf numFmtId="0" fontId="4" fillId="11" borderId="1" xfId="0" applyFont="1" applyFill="1" applyBorder="1" applyAlignment="1">
      <alignment vertical="top" wrapText="1"/>
    </xf>
    <xf numFmtId="0" fontId="4" fillId="11" borderId="1" xfId="0" applyFont="1" applyFill="1" applyBorder="1" applyAlignment="1">
      <alignment horizontal="center" vertical="top" wrapText="1"/>
    </xf>
    <xf numFmtId="0" fontId="4" fillId="10" borderId="1" xfId="0" applyFont="1" applyFill="1" applyBorder="1" applyAlignment="1">
      <alignment horizontal="center" vertical="top"/>
    </xf>
    <xf numFmtId="0" fontId="4" fillId="10" borderId="1" xfId="0" applyFont="1" applyFill="1" applyBorder="1" applyAlignment="1">
      <alignment horizontal="left" vertical="top" wrapText="1"/>
    </xf>
    <xf numFmtId="0" fontId="4" fillId="11" borderId="1" xfId="0" applyFont="1" applyFill="1" applyBorder="1" applyAlignment="1">
      <alignment horizontal="left" vertical="top" wrapText="1"/>
    </xf>
    <xf numFmtId="0" fontId="4" fillId="12" borderId="1" xfId="0" applyFont="1" applyFill="1" applyBorder="1" applyAlignment="1">
      <alignment horizontal="left" vertical="top" wrapText="1"/>
    </xf>
    <xf numFmtId="0" fontId="4" fillId="12" borderId="1" xfId="0" applyFont="1" applyFill="1" applyBorder="1" applyAlignment="1">
      <alignment horizontal="center" vertical="top" wrapText="1"/>
    </xf>
    <xf numFmtId="0" fontId="4" fillId="11" borderId="1" xfId="0" applyFont="1" applyFill="1" applyBorder="1" applyAlignment="1">
      <alignment horizontal="center" vertical="top"/>
    </xf>
    <xf numFmtId="0" fontId="4" fillId="24" borderId="1" xfId="0" applyFont="1" applyFill="1" applyBorder="1" applyAlignment="1">
      <alignment horizontal="left" vertical="top" wrapText="1"/>
    </xf>
    <xf numFmtId="0" fontId="4" fillId="24" borderId="1" xfId="0" applyFont="1" applyFill="1" applyBorder="1" applyAlignment="1">
      <alignment horizontal="center" vertical="top" wrapText="1"/>
    </xf>
    <xf numFmtId="0" fontId="4" fillId="13" borderId="1" xfId="0" applyFont="1" applyFill="1" applyBorder="1" applyAlignment="1">
      <alignment horizontal="left" vertical="top" wrapText="1"/>
    </xf>
    <xf numFmtId="0" fontId="4" fillId="13" borderId="1" xfId="0" applyFont="1" applyFill="1" applyBorder="1" applyAlignment="1">
      <alignment horizontal="center" vertical="top" wrapText="1"/>
    </xf>
    <xf numFmtId="0" fontId="4" fillId="12" borderId="1" xfId="0" applyFont="1" applyFill="1" applyBorder="1" applyAlignment="1">
      <alignment horizontal="center" vertical="top"/>
    </xf>
    <xf numFmtId="0" fontId="4" fillId="25" borderId="1" xfId="0" applyFont="1" applyFill="1" applyBorder="1" applyAlignment="1">
      <alignment horizontal="left" vertical="top"/>
    </xf>
    <xf numFmtId="0" fontId="4" fillId="25" borderId="1" xfId="0" applyFont="1" applyFill="1" applyBorder="1" applyAlignment="1">
      <alignment horizontal="center" vertical="top"/>
    </xf>
    <xf numFmtId="0" fontId="4" fillId="14" borderId="1" xfId="0" applyFont="1" applyFill="1" applyBorder="1" applyAlignment="1">
      <alignment horizontal="left" vertical="top"/>
    </xf>
    <xf numFmtId="0" fontId="4" fillId="14" borderId="1" xfId="0" applyFont="1" applyFill="1" applyBorder="1" applyAlignment="1">
      <alignment horizontal="center" vertical="top"/>
    </xf>
    <xf numFmtId="0" fontId="4" fillId="13" borderId="1" xfId="0" applyFont="1" applyFill="1" applyBorder="1" applyAlignment="1">
      <alignment horizontal="center" vertical="top"/>
    </xf>
    <xf numFmtId="0" fontId="4" fillId="14" borderId="1"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center"/>
    </xf>
    <xf numFmtId="0" fontId="4" fillId="5" borderId="1" xfId="0" applyFont="1" applyFill="1" applyBorder="1" applyAlignment="1">
      <alignment vertical="top" wrapText="1"/>
    </xf>
    <xf numFmtId="0" fontId="4" fillId="17" borderId="4" xfId="0" applyFont="1" applyFill="1" applyBorder="1" applyAlignment="1">
      <alignment horizontal="left" vertical="top" wrapText="1"/>
    </xf>
    <xf numFmtId="0" fontId="4" fillId="17" borderId="1" xfId="0" applyFont="1" applyFill="1" applyBorder="1" applyAlignment="1">
      <alignment horizontal="left" vertical="top" wrapText="1"/>
    </xf>
    <xf numFmtId="0" fontId="4" fillId="6" borderId="1" xfId="0" applyFont="1" applyFill="1" applyBorder="1" applyAlignment="1">
      <alignment vertical="top" wrapText="1"/>
    </xf>
    <xf numFmtId="0" fontId="4" fillId="7" borderId="1" xfId="0" applyFont="1" applyFill="1" applyBorder="1" applyAlignment="1">
      <alignment vertical="top" wrapText="1"/>
    </xf>
    <xf numFmtId="0" fontId="4" fillId="7" borderId="1" xfId="0" applyFont="1" applyFill="1" applyBorder="1" applyAlignment="1">
      <alignment horizontal="center" vertical="top" wrapText="1"/>
    </xf>
    <xf numFmtId="0" fontId="4" fillId="27" borderId="4" xfId="0" applyFont="1" applyFill="1" applyBorder="1" applyAlignment="1">
      <alignment horizontal="left" vertical="top" wrapText="1"/>
    </xf>
    <xf numFmtId="0" fontId="4" fillId="27" borderId="1" xfId="0" applyFont="1" applyFill="1" applyBorder="1" applyAlignment="1">
      <alignment horizontal="left" vertical="top" wrapText="1"/>
    </xf>
    <xf numFmtId="0" fontId="4" fillId="8" borderId="1" xfId="0" applyFont="1" applyFill="1" applyBorder="1" applyAlignment="1">
      <alignment vertical="top" wrapText="1"/>
    </xf>
    <xf numFmtId="0" fontId="4" fillId="5" borderId="4"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8" borderId="4" xfId="0" applyFont="1" applyFill="1" applyBorder="1" applyAlignment="1">
      <alignment horizontal="left" vertical="top" wrapText="1"/>
    </xf>
    <xf numFmtId="0" fontId="4" fillId="23" borderId="1" xfId="0" applyFont="1" applyFill="1" applyBorder="1" applyAlignment="1">
      <alignment horizontal="left" vertical="top" wrapText="1"/>
    </xf>
    <xf numFmtId="0" fontId="4" fillId="10" borderId="4" xfId="0" applyFont="1" applyFill="1" applyBorder="1" applyAlignment="1">
      <alignment horizontal="left" vertical="top" wrapText="1"/>
    </xf>
    <xf numFmtId="0" fontId="4" fillId="12" borderId="1" xfId="0" applyFont="1" applyFill="1" applyBorder="1" applyAlignment="1">
      <alignment vertical="top" wrapText="1"/>
    </xf>
    <xf numFmtId="0" fontId="4" fillId="11" borderId="4" xfId="0" applyFont="1" applyFill="1" applyBorder="1" applyAlignment="1">
      <alignment horizontal="left" vertical="top" wrapText="1"/>
    </xf>
    <xf numFmtId="0" fontId="4" fillId="13" borderId="1" xfId="0" applyFont="1" applyFill="1" applyBorder="1" applyAlignment="1">
      <alignment vertical="top" wrapText="1"/>
    </xf>
    <xf numFmtId="0" fontId="4" fillId="12" borderId="1" xfId="0" applyFont="1" applyFill="1" applyBorder="1" applyAlignment="1">
      <alignment horizontal="left" vertical="top"/>
    </xf>
    <xf numFmtId="0" fontId="4" fillId="12" borderId="4" xfId="0" applyFont="1" applyFill="1" applyBorder="1" applyAlignment="1">
      <alignment horizontal="left" vertical="top" wrapText="1"/>
    </xf>
    <xf numFmtId="0" fontId="4" fillId="14" borderId="1" xfId="0" applyFont="1" applyFill="1" applyBorder="1" applyAlignment="1">
      <alignment vertical="top" wrapText="1"/>
    </xf>
    <xf numFmtId="0" fontId="4" fillId="14" borderId="1" xfId="0" applyFont="1" applyFill="1" applyBorder="1" applyAlignment="1">
      <alignment horizontal="center" vertical="top" wrapText="1"/>
    </xf>
    <xf numFmtId="0" fontId="4" fillId="25" borderId="1" xfId="0" applyFont="1" applyFill="1" applyBorder="1" applyAlignment="1">
      <alignment horizontal="left" vertical="top" wrapText="1"/>
    </xf>
    <xf numFmtId="0" fontId="4" fillId="13" borderId="1" xfId="0" applyFont="1" applyFill="1" applyBorder="1" applyAlignment="1">
      <alignment horizontal="center" vertical="center"/>
    </xf>
    <xf numFmtId="0" fontId="4" fillId="13" borderId="4" xfId="0" applyFont="1" applyFill="1" applyBorder="1" applyAlignment="1">
      <alignment horizontal="left" vertical="top" wrapText="1"/>
    </xf>
    <xf numFmtId="0" fontId="4" fillId="14" borderId="1" xfId="0" applyFont="1" applyFill="1" applyBorder="1" applyAlignment="1">
      <alignment horizontal="center" vertical="center"/>
    </xf>
    <xf numFmtId="0" fontId="4" fillId="14" borderId="1" xfId="0" applyFont="1" applyFill="1" applyBorder="1" applyAlignment="1">
      <alignment horizontal="left" vertical="center" wrapText="1"/>
    </xf>
    <xf numFmtId="0" fontId="4" fillId="14" borderId="4" xfId="0" applyFont="1" applyFill="1" applyBorder="1" applyAlignment="1">
      <alignment horizontal="left" vertical="top" wrapText="1"/>
    </xf>
    <xf numFmtId="0" fontId="4" fillId="28" borderId="4" xfId="0" applyFont="1" applyFill="1" applyBorder="1" applyAlignment="1">
      <alignment horizontal="left" vertical="top" wrapText="1"/>
    </xf>
    <xf numFmtId="0" fontId="4" fillId="28" borderId="1" xfId="0" applyFont="1" applyFill="1" applyBorder="1" applyAlignment="1">
      <alignment horizontal="left" vertical="top" wrapText="1"/>
    </xf>
    <xf numFmtId="0" fontId="4" fillId="0" borderId="0" xfId="0" applyFont="1" applyBorder="1"/>
    <xf numFmtId="0" fontId="12" fillId="0" borderId="0" xfId="0" applyFont="1" applyAlignment="1">
      <alignment horizontal="left" vertical="top" wrapText="1"/>
    </xf>
    <xf numFmtId="0" fontId="7" fillId="2" borderId="1" xfId="0" applyFont="1" applyFill="1" applyBorder="1" applyAlignment="1">
      <alignment horizontal="center" vertical="center"/>
    </xf>
    <xf numFmtId="0" fontId="6" fillId="30" borderId="0" xfId="0" applyFont="1" applyFill="1" applyAlignment="1">
      <alignment horizontal="center" vertical="center"/>
    </xf>
    <xf numFmtId="0" fontId="17" fillId="0" borderId="0" xfId="0" applyFont="1"/>
    <xf numFmtId="0" fontId="4" fillId="0" borderId="1" xfId="0" applyFont="1" applyBorder="1" applyAlignment="1">
      <alignment vertical="center"/>
    </xf>
    <xf numFmtId="0" fontId="0" fillId="0" borderId="1" xfId="0" applyBorder="1"/>
    <xf numFmtId="0" fontId="4" fillId="0" borderId="1" xfId="0" applyFont="1" applyBorder="1"/>
    <xf numFmtId="0" fontId="4" fillId="0" borderId="0" xfId="0" applyFont="1" applyFill="1"/>
    <xf numFmtId="0" fontId="4" fillId="0" borderId="1" xfId="0" applyFont="1" applyBorder="1" applyAlignment="1">
      <alignment horizontal="center" vertical="top"/>
    </xf>
    <xf numFmtId="0" fontId="16" fillId="2" borderId="0" xfId="0" applyFont="1" applyFill="1" applyBorder="1" applyAlignment="1">
      <alignment horizontal="center" vertical="center"/>
    </xf>
    <xf numFmtId="0" fontId="4" fillId="0" borderId="1" xfId="0" applyFont="1" applyFill="1" applyBorder="1" applyAlignment="1">
      <alignment horizontal="left" vertical="top" wrapText="1"/>
    </xf>
    <xf numFmtId="0" fontId="15" fillId="0" borderId="1" xfId="0" applyFont="1" applyBorder="1" applyAlignment="1">
      <alignment horizontal="center" vertical="center"/>
    </xf>
    <xf numFmtId="0" fontId="17" fillId="0" borderId="1" xfId="0" applyFont="1" applyBorder="1"/>
    <xf numFmtId="0" fontId="14" fillId="0" borderId="1" xfId="0" applyFont="1" applyBorder="1"/>
    <xf numFmtId="0" fontId="0" fillId="0" borderId="1" xfId="0" applyBorder="1" applyAlignment="1">
      <alignment horizontal="center"/>
    </xf>
    <xf numFmtId="0" fontId="17" fillId="0" borderId="1" xfId="0" applyFont="1" applyBorder="1" applyAlignment="1">
      <alignment horizontal="center"/>
    </xf>
    <xf numFmtId="0" fontId="4" fillId="0" borderId="0" xfId="0" applyFont="1" applyBorder="1" applyAlignment="1">
      <alignment vertical="center"/>
    </xf>
    <xf numFmtId="0" fontId="4" fillId="0" borderId="6" xfId="0" applyFont="1" applyBorder="1" applyAlignment="1">
      <alignment vertical="center"/>
    </xf>
    <xf numFmtId="0" fontId="15" fillId="12" borderId="1" xfId="0" applyFont="1" applyFill="1" applyBorder="1" applyAlignment="1">
      <alignment horizontal="center" vertical="center"/>
    </xf>
    <xf numFmtId="0" fontId="7" fillId="2" borderId="3" xfId="0" applyFont="1" applyFill="1" applyBorder="1" applyAlignment="1">
      <alignment horizontal="center" vertical="center"/>
    </xf>
    <xf numFmtId="0" fontId="3" fillId="3" borderId="0" xfId="0" applyFont="1" applyFill="1" applyBorder="1" applyAlignment="1">
      <alignment vertical="top" wrapText="1"/>
    </xf>
    <xf numFmtId="0" fontId="3" fillId="3" borderId="0" xfId="0" applyFont="1" applyFill="1" applyAlignment="1">
      <alignment vertical="top" wrapText="1"/>
    </xf>
    <xf numFmtId="0" fontId="14" fillId="0" borderId="1" xfId="0" applyFont="1" applyFill="1" applyBorder="1" applyAlignment="1">
      <alignment horizontal="center"/>
    </xf>
    <xf numFmtId="0" fontId="17" fillId="0" borderId="13" xfId="0" applyFont="1" applyBorder="1"/>
    <xf numFmtId="0" fontId="4" fillId="28" borderId="10" xfId="0" applyFont="1" applyFill="1" applyBorder="1" applyAlignment="1">
      <alignment horizontal="left" vertical="top" wrapText="1"/>
    </xf>
    <xf numFmtId="0" fontId="14" fillId="31" borderId="0" xfId="0" applyFont="1" applyFill="1" applyBorder="1" applyAlignment="1">
      <alignment vertical="top" wrapText="1"/>
    </xf>
    <xf numFmtId="0" fontId="4" fillId="4" borderId="6" xfId="0" applyFont="1" applyFill="1" applyBorder="1" applyAlignment="1">
      <alignment horizontal="left" vertical="top" wrapText="1"/>
    </xf>
    <xf numFmtId="0" fontId="7" fillId="2" borderId="23" xfId="0" applyFont="1" applyFill="1" applyBorder="1" applyAlignment="1">
      <alignment horizontal="center" vertical="center"/>
    </xf>
    <xf numFmtId="0" fontId="15" fillId="12" borderId="23" xfId="0" applyFont="1" applyFill="1" applyBorder="1" applyAlignment="1">
      <alignment horizontal="center" vertical="center"/>
    </xf>
    <xf numFmtId="0" fontId="4" fillId="4" borderId="6" xfId="0" applyFont="1" applyFill="1" applyBorder="1" applyAlignment="1">
      <alignment horizontal="center" vertical="top" wrapText="1"/>
    </xf>
    <xf numFmtId="0" fontId="4" fillId="25" borderId="1" xfId="0" applyFont="1" applyFill="1" applyBorder="1" applyAlignment="1">
      <alignment horizontal="center" vertical="top" wrapText="1"/>
    </xf>
    <xf numFmtId="0" fontId="4" fillId="4" borderId="6" xfId="0" applyFont="1" applyFill="1" applyBorder="1" applyAlignment="1">
      <alignment vertical="top" wrapText="1"/>
    </xf>
    <xf numFmtId="0" fontId="4" fillId="4" borderId="12" xfId="0" applyFont="1" applyFill="1" applyBorder="1" applyAlignment="1">
      <alignment horizontal="left" vertical="top" wrapText="1"/>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15" fillId="12" borderId="29" xfId="0" applyFont="1" applyFill="1" applyBorder="1" applyAlignment="1">
      <alignment horizontal="center" vertical="center"/>
    </xf>
    <xf numFmtId="0" fontId="4" fillId="14" borderId="18" xfId="0" applyFont="1" applyFill="1" applyBorder="1" applyAlignment="1">
      <alignment horizontal="center" vertical="top"/>
    </xf>
    <xf numFmtId="0" fontId="4" fillId="14" borderId="18" xfId="0" applyFont="1" applyFill="1" applyBorder="1" applyAlignment="1">
      <alignment horizontal="left" vertical="top" wrapText="1"/>
    </xf>
    <xf numFmtId="0" fontId="16" fillId="2" borderId="21" xfId="0" applyFont="1" applyFill="1" applyBorder="1" applyAlignment="1">
      <alignment horizontal="center" vertical="center"/>
    </xf>
    <xf numFmtId="0" fontId="6" fillId="30" borderId="25" xfId="0" applyFont="1" applyFill="1" applyBorder="1" applyAlignment="1">
      <alignment horizontal="center" vertical="center"/>
    </xf>
    <xf numFmtId="0" fontId="6" fillId="30" borderId="34" xfId="0" applyFont="1" applyFill="1" applyBorder="1" applyAlignment="1">
      <alignment horizontal="center" vertical="center"/>
    </xf>
    <xf numFmtId="0" fontId="7" fillId="4" borderId="31" xfId="0" applyFont="1" applyFill="1" applyBorder="1" applyAlignment="1">
      <alignment horizontal="center" vertical="top" wrapText="1"/>
    </xf>
    <xf numFmtId="0" fontId="7" fillId="9" borderId="35" xfId="0" applyFont="1" applyFill="1" applyBorder="1" applyAlignment="1">
      <alignment horizontal="center" vertical="top" wrapText="1"/>
    </xf>
    <xf numFmtId="0" fontId="4" fillId="5" borderId="35" xfId="0" applyFont="1" applyFill="1" applyBorder="1" applyAlignment="1">
      <alignment horizontal="center" vertical="top" wrapText="1"/>
    </xf>
    <xf numFmtId="0" fontId="7" fillId="6" borderId="35" xfId="0" applyFont="1" applyFill="1" applyBorder="1" applyAlignment="1">
      <alignment horizontal="center" vertical="top" wrapText="1"/>
    </xf>
    <xf numFmtId="0" fontId="7" fillId="8" borderId="35" xfId="0" applyFont="1" applyFill="1" applyBorder="1" applyAlignment="1">
      <alignment horizontal="center" vertical="top" wrapText="1"/>
    </xf>
    <xf numFmtId="0" fontId="7" fillId="22" borderId="35" xfId="0" applyFont="1" applyFill="1" applyBorder="1" applyAlignment="1">
      <alignment horizontal="center" vertical="top" wrapText="1"/>
    </xf>
    <xf numFmtId="0" fontId="7" fillId="11" borderId="35" xfId="0" applyFont="1" applyFill="1" applyBorder="1" applyAlignment="1">
      <alignment horizontal="center" vertical="top" wrapText="1"/>
    </xf>
    <xf numFmtId="0" fontId="7" fillId="12" borderId="35" xfId="0" applyFont="1" applyFill="1" applyBorder="1" applyAlignment="1">
      <alignment horizontal="center" vertical="top" wrapText="1"/>
    </xf>
    <xf numFmtId="0" fontId="7" fillId="13" borderId="35" xfId="0" applyFont="1" applyFill="1" applyBorder="1" applyAlignment="1">
      <alignment horizontal="center" vertical="top" wrapText="1"/>
    </xf>
    <xf numFmtId="0" fontId="7" fillId="14" borderId="35" xfId="0" applyFont="1" applyFill="1" applyBorder="1" applyAlignment="1">
      <alignment horizontal="center" vertical="top"/>
    </xf>
    <xf numFmtId="0" fontId="4" fillId="14" borderId="18" xfId="0" applyFont="1" applyFill="1" applyBorder="1" applyAlignment="1">
      <alignment horizontal="center" vertical="top" wrapText="1"/>
    </xf>
    <xf numFmtId="0" fontId="4" fillId="14" borderId="18" xfId="0" applyFont="1" applyFill="1" applyBorder="1" applyAlignment="1">
      <alignment horizontal="center" vertical="center"/>
    </xf>
    <xf numFmtId="0" fontId="4" fillId="14" borderId="18" xfId="0" applyFont="1" applyFill="1" applyBorder="1" applyAlignment="1">
      <alignment horizontal="left" vertical="center" wrapText="1"/>
    </xf>
    <xf numFmtId="0" fontId="0" fillId="0" borderId="0" xfId="0" applyBorder="1" applyAlignment="1">
      <alignment horizontal="center"/>
    </xf>
    <xf numFmtId="0" fontId="0" fillId="0" borderId="0" xfId="0" applyBorder="1"/>
    <xf numFmtId="0" fontId="17" fillId="0" borderId="0" xfId="0" applyFont="1" applyBorder="1"/>
    <xf numFmtId="0" fontId="0" fillId="0" borderId="20" xfId="0" applyBorder="1"/>
    <xf numFmtId="0" fontId="7" fillId="0" borderId="25" xfId="0" applyFont="1" applyBorder="1" applyAlignment="1">
      <alignment horizontal="center" vertical="center"/>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2" borderId="6" xfId="0" applyFont="1" applyFill="1" applyBorder="1" applyAlignment="1">
      <alignment horizontal="left" vertical="top" wrapText="1"/>
    </xf>
    <xf numFmtId="0" fontId="15" fillId="0" borderId="6" xfId="0" applyFont="1" applyBorder="1" applyAlignment="1">
      <alignment horizontal="center" vertical="center"/>
    </xf>
    <xf numFmtId="0" fontId="4" fillId="4" borderId="15"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9" borderId="3" xfId="0" applyFont="1" applyFill="1" applyBorder="1" applyAlignment="1">
      <alignment horizontal="center" vertical="top" wrapText="1"/>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6" borderId="3" xfId="0" applyFont="1" applyFill="1" applyBorder="1" applyAlignment="1">
      <alignment horizontal="center" vertical="center" wrapText="1"/>
    </xf>
    <xf numFmtId="0" fontId="4" fillId="10" borderId="3" xfId="0" applyFont="1" applyFill="1" applyBorder="1" applyAlignment="1">
      <alignment horizontal="center" vertical="top" wrapText="1"/>
    </xf>
    <xf numFmtId="0" fontId="4" fillId="12" borderId="3" xfId="0" applyFont="1" applyFill="1" applyBorder="1" applyAlignment="1">
      <alignment horizontal="center" vertical="top"/>
    </xf>
    <xf numFmtId="0" fontId="4" fillId="14" borderId="3" xfId="0" applyFont="1" applyFill="1" applyBorder="1" applyAlignment="1">
      <alignment horizontal="center" vertical="center" wrapText="1"/>
    </xf>
    <xf numFmtId="0" fontId="4" fillId="32" borderId="1" xfId="0" applyFont="1" applyFill="1" applyBorder="1" applyAlignment="1">
      <alignment horizontal="center" vertical="center"/>
    </xf>
    <xf numFmtId="0" fontId="4" fillId="32" borderId="3" xfId="0" applyFont="1" applyFill="1" applyBorder="1" applyAlignment="1">
      <alignment horizontal="center" vertical="center"/>
    </xf>
    <xf numFmtId="0" fontId="4" fillId="33" borderId="1" xfId="0" applyFont="1" applyFill="1" applyBorder="1" applyAlignment="1">
      <alignment horizontal="left" vertical="center" wrapText="1"/>
    </xf>
    <xf numFmtId="0" fontId="4" fillId="33" borderId="3" xfId="0" applyFont="1" applyFill="1" applyBorder="1" applyAlignment="1">
      <alignment horizontal="center" vertical="center" wrapText="1"/>
    </xf>
    <xf numFmtId="0" fontId="4" fillId="34" borderId="1" xfId="0" applyFont="1" applyFill="1" applyBorder="1" applyAlignment="1">
      <alignment horizontal="left" vertical="top" wrapText="1"/>
    </xf>
    <xf numFmtId="0" fontId="4" fillId="34" borderId="3" xfId="0" applyFont="1" applyFill="1" applyBorder="1" applyAlignment="1">
      <alignment horizontal="center" vertical="top" wrapText="1"/>
    </xf>
    <xf numFmtId="0" fontId="4" fillId="35" borderId="1" xfId="0" applyFont="1" applyFill="1" applyBorder="1" applyAlignment="1">
      <alignment horizontal="center" vertical="center"/>
    </xf>
    <xf numFmtId="0" fontId="4" fillId="35" borderId="3" xfId="0" applyFont="1" applyFill="1" applyBorder="1" applyAlignment="1">
      <alignment horizontal="center" vertical="center"/>
    </xf>
    <xf numFmtId="0" fontId="4" fillId="14" borderId="24" xfId="0" applyFont="1" applyFill="1" applyBorder="1" applyAlignment="1">
      <alignment horizontal="center" vertical="center" wrapText="1"/>
    </xf>
    <xf numFmtId="0" fontId="4" fillId="36" borderId="1" xfId="0" applyFont="1" applyFill="1" applyBorder="1" applyAlignment="1">
      <alignment horizontal="center" vertical="center"/>
    </xf>
    <xf numFmtId="0" fontId="4" fillId="36" borderId="3" xfId="0" applyFont="1" applyFill="1" applyBorder="1" applyAlignment="1">
      <alignment horizontal="center" vertical="center"/>
    </xf>
    <xf numFmtId="0" fontId="4" fillId="19" borderId="1" xfId="0" applyFont="1" applyFill="1" applyBorder="1" applyAlignment="1">
      <alignment horizontal="center" vertical="top" wrapText="1"/>
    </xf>
    <xf numFmtId="0" fontId="4" fillId="4" borderId="15"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2" borderId="3"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23"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4" borderId="3"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4" fillId="25" borderId="3" xfId="0" applyFont="1" applyFill="1" applyBorder="1" applyAlignment="1">
      <alignment horizontal="center" vertical="center"/>
    </xf>
    <xf numFmtId="0" fontId="4" fillId="25" borderId="3" xfId="0" applyFont="1" applyFill="1" applyBorder="1" applyAlignment="1">
      <alignment horizontal="center" vertical="center" wrapText="1"/>
    </xf>
    <xf numFmtId="0" fontId="4" fillId="0" borderId="1" xfId="0" applyFont="1" applyBorder="1" applyAlignment="1">
      <alignment vertical="top"/>
    </xf>
    <xf numFmtId="0" fontId="20" fillId="0" borderId="0" xfId="0" applyFont="1" applyAlignment="1">
      <alignment horizontal="center" wrapText="1"/>
    </xf>
    <xf numFmtId="0" fontId="16" fillId="2" borderId="43" xfId="0" applyFont="1" applyFill="1" applyBorder="1" applyAlignment="1">
      <alignment horizontal="center" vertical="center"/>
    </xf>
    <xf numFmtId="0" fontId="16" fillId="0" borderId="3"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45" xfId="0" applyFont="1" applyFill="1" applyBorder="1" applyAlignment="1">
      <alignment horizontal="center" vertical="center"/>
    </xf>
    <xf numFmtId="0" fontId="3" fillId="15" borderId="6" xfId="0" applyFont="1" applyFill="1" applyBorder="1" applyAlignment="1">
      <alignment horizontal="center" vertical="center"/>
    </xf>
    <xf numFmtId="0" fontId="5" fillId="15" borderId="1" xfId="0" applyFont="1" applyFill="1" applyBorder="1" applyAlignment="1">
      <alignment horizontal="left" vertical="center"/>
    </xf>
    <xf numFmtId="0" fontId="3" fillId="15" borderId="1" xfId="0" applyFont="1" applyFill="1" applyBorder="1" applyAlignment="1">
      <alignment horizontal="center" vertical="center"/>
    </xf>
    <xf numFmtId="0" fontId="7" fillId="14" borderId="32" xfId="0" applyFont="1" applyFill="1" applyBorder="1" applyAlignment="1">
      <alignment horizontal="center" vertical="top"/>
    </xf>
    <xf numFmtId="0" fontId="16" fillId="2" borderId="6"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5" xfId="0" applyFont="1" applyFill="1" applyBorder="1" applyAlignment="1">
      <alignment horizontal="center" vertical="center"/>
    </xf>
    <xf numFmtId="0" fontId="4" fillId="0" borderId="22" xfId="0" applyFont="1" applyBorder="1" applyAlignment="1">
      <alignment vertical="top"/>
    </xf>
    <xf numFmtId="0" fontId="3" fillId="15" borderId="0" xfId="0" applyFont="1" applyFill="1" applyAlignment="1">
      <alignment horizontal="left" vertical="center"/>
    </xf>
    <xf numFmtId="0" fontId="14" fillId="37" borderId="1" xfId="0" applyFont="1" applyFill="1" applyBorder="1" applyAlignment="1">
      <alignment horizontal="center" vertical="center"/>
    </xf>
    <xf numFmtId="0" fontId="14" fillId="37" borderId="10" xfId="0" applyFont="1" applyFill="1" applyBorder="1" applyAlignment="1">
      <alignment horizontal="center" vertical="center"/>
    </xf>
    <xf numFmtId="0" fontId="4" fillId="0" borderId="12" xfId="0" applyFont="1" applyFill="1" applyBorder="1" applyAlignment="1">
      <alignment horizontal="center" vertical="top"/>
    </xf>
    <xf numFmtId="0" fontId="7" fillId="5" borderId="35" xfId="0" applyFont="1" applyFill="1" applyBorder="1" applyAlignment="1">
      <alignment horizontal="center" vertical="top" wrapText="1"/>
    </xf>
    <xf numFmtId="0" fontId="4" fillId="0" borderId="4" xfId="0" applyFont="1" applyFill="1" applyBorder="1" applyAlignment="1">
      <alignment horizontal="center" vertical="top"/>
    </xf>
    <xf numFmtId="0" fontId="7" fillId="10" borderId="35" xfId="0" applyFont="1" applyFill="1" applyBorder="1" applyAlignment="1">
      <alignment horizontal="center" vertical="top" wrapText="1"/>
    </xf>
    <xf numFmtId="0" fontId="4" fillId="33" borderId="1" xfId="0" applyFont="1" applyFill="1" applyBorder="1" applyAlignment="1">
      <alignment horizontal="left" vertical="top" wrapText="1"/>
    </xf>
    <xf numFmtId="0" fontId="4" fillId="33" borderId="3" xfId="0" applyFont="1" applyFill="1" applyBorder="1" applyAlignment="1">
      <alignment horizontal="center" vertical="top" wrapText="1"/>
    </xf>
    <xf numFmtId="0" fontId="4" fillId="32" borderId="1" xfId="0" applyFont="1" applyFill="1" applyBorder="1" applyAlignment="1">
      <alignment horizontal="center" vertical="top"/>
    </xf>
    <xf numFmtId="0" fontId="4" fillId="32" borderId="3" xfId="0" applyFont="1" applyFill="1" applyBorder="1" applyAlignment="1">
      <alignment horizontal="center" vertical="top"/>
    </xf>
    <xf numFmtId="0" fontId="4" fillId="34" borderId="1" xfId="0" applyFont="1" applyFill="1" applyBorder="1" applyAlignment="1">
      <alignment horizontal="center" vertical="top"/>
    </xf>
    <xf numFmtId="0" fontId="4" fillId="34" borderId="3" xfId="0" applyFont="1" applyFill="1" applyBorder="1" applyAlignment="1">
      <alignment horizontal="center" vertical="top"/>
    </xf>
    <xf numFmtId="0" fontId="7" fillId="14" borderId="35" xfId="0" applyFont="1" applyFill="1" applyBorder="1" applyAlignment="1">
      <alignment horizontal="center" vertical="top" wrapText="1"/>
    </xf>
    <xf numFmtId="0" fontId="4" fillId="35" borderId="1" xfId="0" applyFont="1" applyFill="1" applyBorder="1" applyAlignment="1">
      <alignment horizontal="center" vertical="top"/>
    </xf>
    <xf numFmtId="0" fontId="4" fillId="35" borderId="3" xfId="0" applyFont="1" applyFill="1" applyBorder="1" applyAlignment="1">
      <alignment horizontal="center" vertical="top"/>
    </xf>
    <xf numFmtId="0" fontId="16" fillId="31" borderId="0" xfId="0" applyFont="1" applyFill="1" applyBorder="1" applyAlignment="1">
      <alignment horizontal="center" vertical="top"/>
    </xf>
    <xf numFmtId="0" fontId="16" fillId="31" borderId="1" xfId="0" applyFont="1" applyFill="1" applyBorder="1" applyAlignment="1">
      <alignment horizontal="center" vertical="top"/>
    </xf>
    <xf numFmtId="0" fontId="16" fillId="31" borderId="0" xfId="0" applyFont="1" applyFill="1" applyBorder="1" applyAlignment="1">
      <alignment horizontal="center" vertical="center"/>
    </xf>
    <xf numFmtId="0" fontId="16" fillId="31" borderId="1" xfId="0" applyFont="1" applyFill="1" applyBorder="1" applyAlignment="1">
      <alignment horizontal="center" vertical="center"/>
    </xf>
    <xf numFmtId="0" fontId="16" fillId="31" borderId="5" xfId="0" applyFont="1" applyFill="1" applyBorder="1" applyAlignment="1">
      <alignment horizontal="center" vertical="center"/>
    </xf>
    <xf numFmtId="0" fontId="16" fillId="31" borderId="29" xfId="0" applyFont="1" applyFill="1" applyBorder="1" applyAlignment="1">
      <alignment horizontal="center" vertical="top"/>
    </xf>
    <xf numFmtId="0" fontId="16" fillId="31" borderId="29" xfId="0" applyFont="1" applyFill="1" applyBorder="1" applyAlignment="1">
      <alignment horizontal="center" vertical="center"/>
    </xf>
    <xf numFmtId="0" fontId="16" fillId="31" borderId="38" xfId="0" applyFont="1" applyFill="1" applyBorder="1" applyAlignment="1">
      <alignment horizontal="center" vertical="center"/>
    </xf>
    <xf numFmtId="0" fontId="4" fillId="0" borderId="15" xfId="0" applyFont="1" applyBorder="1" applyAlignment="1">
      <alignment vertical="center"/>
    </xf>
    <xf numFmtId="0" fontId="4" fillId="0" borderId="12" xfId="0" applyFont="1" applyBorder="1" applyAlignment="1">
      <alignment vertical="center"/>
    </xf>
    <xf numFmtId="0" fontId="6" fillId="30" borderId="51" xfId="0" applyFont="1" applyFill="1" applyBorder="1" applyAlignment="1">
      <alignment horizontal="center" vertical="center"/>
    </xf>
    <xf numFmtId="0" fontId="6" fillId="30" borderId="1" xfId="0" applyFont="1" applyFill="1" applyBorder="1" applyAlignment="1">
      <alignment horizontal="center" vertical="center"/>
    </xf>
    <xf numFmtId="0" fontId="9" fillId="0" borderId="1" xfId="0" applyFont="1" applyBorder="1"/>
    <xf numFmtId="0" fontId="4" fillId="0" borderId="6" xfId="0" applyFont="1" applyBorder="1"/>
    <xf numFmtId="0" fontId="2" fillId="0" borderId="1" xfId="0" applyFont="1" applyBorder="1"/>
    <xf numFmtId="0" fontId="1" fillId="0" borderId="1" xfId="0" applyFont="1" applyBorder="1" applyAlignment="1">
      <alignment horizontal="right"/>
    </xf>
    <xf numFmtId="0" fontId="0" fillId="0" borderId="6" xfId="0" applyBorder="1" applyAlignment="1">
      <alignment horizontal="center"/>
    </xf>
    <xf numFmtId="0" fontId="0" fillId="0" borderId="6" xfId="0" applyBorder="1"/>
    <xf numFmtId="0" fontId="7" fillId="0" borderId="6" xfId="0" applyFont="1" applyFill="1" applyBorder="1" applyAlignment="1">
      <alignment horizontal="center" vertical="center"/>
    </xf>
    <xf numFmtId="0" fontId="0" fillId="0" borderId="1" xfId="0" applyFill="1" applyBorder="1"/>
    <xf numFmtId="0" fontId="0" fillId="0" borderId="3" xfId="0" applyBorder="1"/>
    <xf numFmtId="0" fontId="0" fillId="0" borderId="15" xfId="0" applyBorder="1"/>
    <xf numFmtId="0" fontId="0" fillId="0" borderId="4" xfId="0" applyBorder="1"/>
    <xf numFmtId="0" fontId="1" fillId="0" borderId="1" xfId="0" applyFont="1" applyFill="1" applyBorder="1" applyAlignment="1">
      <alignment horizontal="right"/>
    </xf>
    <xf numFmtId="0" fontId="4" fillId="0" borderId="1" xfId="0" applyFont="1" applyFill="1" applyBorder="1"/>
    <xf numFmtId="0" fontId="4" fillId="0" borderId="3" xfId="0" applyFont="1" applyFill="1" applyBorder="1"/>
    <xf numFmtId="0" fontId="4" fillId="0" borderId="1" xfId="0" applyFont="1" applyFill="1" applyBorder="1" applyAlignment="1">
      <alignment horizontal="right" vertical="center" wrapText="1" indent="1"/>
    </xf>
    <xf numFmtId="0" fontId="5" fillId="0" borderId="1" xfId="0" applyFont="1" applyFill="1" applyBorder="1" applyAlignment="1">
      <alignment horizontal="right" vertical="center" wrapText="1" indent="1"/>
    </xf>
    <xf numFmtId="9" fontId="6" fillId="0" borderId="1" xfId="1" applyFont="1" applyFill="1" applyBorder="1" applyAlignment="1">
      <alignment horizontal="center" vertical="center"/>
    </xf>
    <xf numFmtId="0" fontId="4" fillId="0" borderId="1" xfId="0" applyFont="1" applyBorder="1" applyAlignment="1">
      <alignment horizontal="right" vertical="center" wrapText="1" indent="1"/>
    </xf>
    <xf numFmtId="0" fontId="5" fillId="15" borderId="2" xfId="0" applyFont="1" applyFill="1" applyBorder="1" applyAlignment="1">
      <alignment horizontal="left" vertical="center"/>
    </xf>
    <xf numFmtId="0" fontId="4" fillId="14" borderId="5" xfId="0" applyFont="1" applyFill="1" applyBorder="1" applyAlignment="1">
      <alignment horizontal="left" vertical="top"/>
    </xf>
    <xf numFmtId="0" fontId="4" fillId="14" borderId="5" xfId="0" applyFont="1" applyFill="1" applyBorder="1" applyAlignment="1">
      <alignment horizontal="center" vertical="top" wrapText="1"/>
    </xf>
    <xf numFmtId="0" fontId="4" fillId="14" borderId="14" xfId="0" applyFont="1" applyFill="1" applyBorder="1" applyAlignment="1">
      <alignment horizontal="center" vertical="center" wrapText="1"/>
    </xf>
    <xf numFmtId="0" fontId="3" fillId="15" borderId="9" xfId="0" applyFont="1" applyFill="1" applyBorder="1" applyAlignment="1">
      <alignment horizontal="center" vertical="center"/>
    </xf>
    <xf numFmtId="0" fontId="20" fillId="0" borderId="1" xfId="0" applyFont="1" applyBorder="1" applyAlignment="1">
      <alignment horizontal="center" vertical="top"/>
    </xf>
    <xf numFmtId="0" fontId="4" fillId="0" borderId="15" xfId="0" applyFont="1" applyBorder="1"/>
    <xf numFmtId="0" fontId="4" fillId="0" borderId="3" xfId="0" applyFont="1" applyBorder="1"/>
    <xf numFmtId="0" fontId="0" fillId="0" borderId="7" xfId="0" applyBorder="1" applyAlignment="1">
      <alignment horizontal="center"/>
    </xf>
    <xf numFmtId="0" fontId="0" fillId="0" borderId="7" xfId="0" applyBorder="1"/>
    <xf numFmtId="0" fontId="5" fillId="0" borderId="6" xfId="0" applyFont="1" applyBorder="1" applyAlignment="1">
      <alignment horizontal="left" vertical="top" wrapText="1"/>
    </xf>
    <xf numFmtId="0" fontId="4" fillId="0" borderId="9" xfId="0" applyFont="1" applyBorder="1" applyAlignment="1">
      <alignment vertical="center"/>
    </xf>
    <xf numFmtId="0" fontId="4" fillId="0" borderId="5" xfId="0" applyFont="1" applyBorder="1"/>
    <xf numFmtId="0" fontId="4" fillId="0" borderId="13" xfId="0" applyFont="1" applyBorder="1" applyAlignment="1">
      <alignment vertical="center"/>
    </xf>
    <xf numFmtId="0" fontId="4" fillId="0" borderId="4" xfId="0" applyFont="1" applyBorder="1"/>
    <xf numFmtId="0" fontId="2" fillId="0" borderId="6" xfId="0" applyFont="1" applyBorder="1" applyAlignment="1">
      <alignment horizontal="center" vertical="top"/>
    </xf>
    <xf numFmtId="0" fontId="2" fillId="0" borderId="1" xfId="0" applyFont="1" applyBorder="1" applyAlignment="1">
      <alignment horizontal="center" vertical="top"/>
    </xf>
    <xf numFmtId="0" fontId="0" fillId="0" borderId="27" xfId="0" applyBorder="1"/>
    <xf numFmtId="0" fontId="3" fillId="15" borderId="27" xfId="0" applyFont="1" applyFill="1" applyBorder="1" applyAlignment="1">
      <alignment horizontal="center" vertical="center"/>
    </xf>
    <xf numFmtId="0" fontId="15" fillId="0" borderId="27" xfId="0" applyFont="1" applyBorder="1" applyAlignment="1">
      <alignment horizontal="center" vertical="center"/>
    </xf>
    <xf numFmtId="0" fontId="7" fillId="0" borderId="27" xfId="0" applyFont="1" applyFill="1" applyBorder="1" applyAlignment="1">
      <alignment horizontal="center" vertical="center"/>
    </xf>
    <xf numFmtId="0" fontId="0" fillId="0" borderId="27" xfId="0" applyBorder="1" applyAlignment="1">
      <alignment horizontal="center"/>
    </xf>
    <xf numFmtId="0" fontId="14" fillId="0" borderId="4" xfId="0" applyFont="1" applyBorder="1"/>
    <xf numFmtId="0" fontId="2" fillId="0" borderId="5" xfId="0" applyFont="1" applyBorder="1" applyAlignment="1">
      <alignment horizontal="center" vertical="top"/>
    </xf>
    <xf numFmtId="0" fontId="4" fillId="2" borderId="5" xfId="0" applyFont="1" applyFill="1" applyBorder="1" applyAlignment="1">
      <alignment horizontal="left" vertical="top" wrapText="1"/>
    </xf>
    <xf numFmtId="0" fontId="17" fillId="0" borderId="5" xfId="0" applyFont="1" applyBorder="1"/>
    <xf numFmtId="0" fontId="17" fillId="0" borderId="5" xfId="0" applyFont="1" applyBorder="1" applyAlignment="1">
      <alignment horizontal="center"/>
    </xf>
    <xf numFmtId="0" fontId="4" fillId="0" borderId="1" xfId="0" applyFont="1" applyBorder="1" applyAlignment="1">
      <alignment horizontal="left" vertical="top" wrapText="1"/>
    </xf>
    <xf numFmtId="0" fontId="13" fillId="0" borderId="1" xfId="0" applyFont="1" applyBorder="1" applyAlignment="1">
      <alignment vertical="center" wrapText="1"/>
    </xf>
    <xf numFmtId="0" fontId="4" fillId="0" borderId="1" xfId="0" applyFont="1" applyBorder="1" applyAlignment="1">
      <alignment horizontal="center" vertical="top"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right" vertical="center" wrapText="1"/>
    </xf>
    <xf numFmtId="0" fontId="13"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Fill="1" applyBorder="1" applyAlignment="1">
      <alignment horizontal="center" vertical="top"/>
    </xf>
    <xf numFmtId="0" fontId="14" fillId="0" borderId="1" xfId="0" applyFont="1" applyFill="1" applyBorder="1"/>
    <xf numFmtId="0" fontId="3" fillId="0" borderId="1" xfId="0" applyFont="1" applyFill="1" applyBorder="1" applyAlignment="1">
      <alignment horizontal="right" vertical="center" wrapText="1"/>
    </xf>
    <xf numFmtId="0" fontId="4" fillId="0" borderId="1" xfId="0" applyFont="1" applyFill="1" applyBorder="1" applyAlignment="1">
      <alignment horizontal="center"/>
    </xf>
    <xf numFmtId="0" fontId="4" fillId="0" borderId="14" xfId="0" applyFont="1" applyBorder="1"/>
    <xf numFmtId="0" fontId="4" fillId="0" borderId="5" xfId="0" applyFont="1" applyBorder="1" applyAlignment="1">
      <alignment horizontal="left" vertical="top" wrapText="1"/>
    </xf>
    <xf numFmtId="0" fontId="14" fillId="0" borderId="5" xfId="0" applyFont="1" applyBorder="1"/>
    <xf numFmtId="0" fontId="4" fillId="0" borderId="5" xfId="0" applyFont="1" applyBorder="1" applyAlignment="1">
      <alignment horizontal="right" vertical="center" wrapText="1" indent="1"/>
    </xf>
    <xf numFmtId="9" fontId="6" fillId="0" borderId="5" xfId="1" applyFont="1" applyFill="1" applyBorder="1" applyAlignment="1">
      <alignment horizontal="center" vertical="center"/>
    </xf>
    <xf numFmtId="0" fontId="13" fillId="0" borderId="5" xfId="0" applyFont="1" applyBorder="1" applyAlignment="1">
      <alignment horizontal="center" vertical="center" wrapText="1"/>
    </xf>
    <xf numFmtId="0" fontId="4" fillId="7" borderId="3" xfId="0" applyFont="1" applyFill="1" applyBorder="1" applyAlignment="1">
      <alignment horizontal="center" vertical="top" wrapText="1"/>
    </xf>
    <xf numFmtId="0" fontId="4" fillId="8" borderId="3" xfId="0" applyFont="1" applyFill="1" applyBorder="1" applyAlignment="1">
      <alignment horizontal="center" vertical="top" wrapText="1"/>
    </xf>
    <xf numFmtId="0" fontId="4" fillId="21" borderId="3" xfId="0" applyFont="1" applyFill="1" applyBorder="1" applyAlignment="1">
      <alignment horizontal="center" vertical="top" wrapText="1"/>
    </xf>
    <xf numFmtId="0" fontId="4" fillId="22" borderId="3" xfId="0" applyFont="1" applyFill="1" applyBorder="1" applyAlignment="1">
      <alignment horizontal="center" vertical="top" wrapText="1"/>
    </xf>
    <xf numFmtId="0" fontId="4" fillId="23" borderId="3" xfId="0" applyFont="1" applyFill="1" applyBorder="1" applyAlignment="1">
      <alignment horizontal="center" vertical="top" wrapText="1"/>
    </xf>
    <xf numFmtId="0" fontId="4" fillId="11" borderId="3" xfId="0" applyFont="1" applyFill="1" applyBorder="1" applyAlignment="1">
      <alignment horizontal="center" vertical="top" wrapText="1"/>
    </xf>
    <xf numFmtId="0" fontId="4" fillId="12" borderId="3" xfId="0" applyFont="1" applyFill="1" applyBorder="1" applyAlignment="1">
      <alignment horizontal="center" vertical="top" wrapText="1"/>
    </xf>
    <xf numFmtId="0" fontId="4" fillId="24" borderId="3" xfId="0" applyFont="1" applyFill="1" applyBorder="1" applyAlignment="1">
      <alignment horizontal="center" vertical="top" wrapText="1"/>
    </xf>
    <xf numFmtId="0" fontId="4" fillId="13" borderId="3" xfId="0" applyFont="1" applyFill="1" applyBorder="1" applyAlignment="1">
      <alignment horizontal="center" vertical="top" wrapText="1"/>
    </xf>
    <xf numFmtId="0" fontId="4" fillId="14" borderId="3" xfId="0" applyFont="1" applyFill="1" applyBorder="1" applyAlignment="1">
      <alignment horizontal="center" vertical="top" wrapText="1"/>
    </xf>
    <xf numFmtId="0" fontId="4" fillId="25" borderId="3" xfId="0" applyFont="1" applyFill="1" applyBorder="1" applyAlignment="1">
      <alignment horizontal="center" vertical="top"/>
    </xf>
    <xf numFmtId="0" fontId="7" fillId="14" borderId="32" xfId="0" applyFont="1" applyFill="1" applyBorder="1" applyAlignment="1">
      <alignment horizontal="center" vertical="top" wrapText="1"/>
    </xf>
    <xf numFmtId="0" fontId="4" fillId="25" borderId="5" xfId="0" applyFont="1" applyFill="1" applyBorder="1" applyAlignment="1">
      <alignment horizontal="left" vertical="top" wrapText="1"/>
    </xf>
    <xf numFmtId="0" fontId="4" fillId="25" borderId="5" xfId="0" applyFont="1" applyFill="1" applyBorder="1" applyAlignment="1">
      <alignment horizontal="center" vertical="top"/>
    </xf>
    <xf numFmtId="0" fontId="4" fillId="25" borderId="14" xfId="0" applyFont="1" applyFill="1" applyBorder="1" applyAlignment="1">
      <alignment horizontal="center" vertical="top"/>
    </xf>
    <xf numFmtId="0" fontId="4" fillId="0" borderId="1" xfId="0" applyFont="1" applyBorder="1" applyAlignment="1">
      <alignment horizontal="center"/>
    </xf>
    <xf numFmtId="0" fontId="0" fillId="0" borderId="5" xfId="0" applyBorder="1" applyAlignment="1">
      <alignment horizontal="center"/>
    </xf>
    <xf numFmtId="0" fontId="0" fillId="0" borderId="5" xfId="0" applyBorder="1"/>
    <xf numFmtId="0" fontId="5" fillId="0" borderId="6" xfId="0" applyFont="1" applyFill="1" applyBorder="1" applyAlignment="1">
      <alignment horizontal="left" vertical="top" wrapText="1"/>
    </xf>
    <xf numFmtId="0" fontId="4" fillId="0" borderId="6" xfId="0" applyFont="1" applyFill="1" applyBorder="1" applyAlignment="1">
      <alignment vertical="center"/>
    </xf>
    <xf numFmtId="0" fontId="4" fillId="0" borderId="6" xfId="0" applyFont="1" applyFill="1" applyBorder="1"/>
    <xf numFmtId="0" fontId="4" fillId="0" borderId="54" xfId="0" applyFont="1" applyBorder="1"/>
    <xf numFmtId="0" fontId="4" fillId="0" borderId="55" xfId="0" applyFont="1" applyBorder="1" applyAlignment="1">
      <alignment vertical="center"/>
    </xf>
    <xf numFmtId="0" fontId="4" fillId="0" borderId="56" xfId="0" applyFont="1" applyBorder="1" applyAlignment="1">
      <alignment vertical="center"/>
    </xf>
    <xf numFmtId="0" fontId="4" fillId="28" borderId="47" xfId="0" applyFont="1" applyFill="1" applyBorder="1" applyAlignment="1">
      <alignment horizontal="left" vertical="top" wrapText="1"/>
    </xf>
    <xf numFmtId="0" fontId="16" fillId="31" borderId="18" xfId="0" applyFont="1" applyFill="1" applyBorder="1" applyAlignment="1">
      <alignment horizontal="center" vertical="center"/>
    </xf>
    <xf numFmtId="0" fontId="4" fillId="28" borderId="48" xfId="0" applyFont="1" applyFill="1" applyBorder="1" applyAlignment="1">
      <alignment horizontal="left" vertical="top" wrapText="1"/>
    </xf>
    <xf numFmtId="0" fontId="4" fillId="28" borderId="18" xfId="0" applyFont="1" applyFill="1" applyBorder="1" applyAlignment="1">
      <alignment horizontal="left" vertical="top" wrapText="1"/>
    </xf>
    <xf numFmtId="0" fontId="23" fillId="0" borderId="7" xfId="0" applyFont="1" applyBorder="1"/>
    <xf numFmtId="0" fontId="22" fillId="0" borderId="5" xfId="0" applyFont="1" applyBorder="1"/>
    <xf numFmtId="0" fontId="22" fillId="0" borderId="1" xfId="0" applyFont="1" applyBorder="1"/>
    <xf numFmtId="0" fontId="3" fillId="15" borderId="1" xfId="0" applyFont="1" applyFill="1" applyBorder="1" applyAlignment="1">
      <alignment horizontal="center" vertical="center"/>
    </xf>
    <xf numFmtId="0" fontId="3" fillId="15" borderId="0" xfId="0" applyFont="1" applyFill="1" applyAlignment="1">
      <alignment horizontal="center" vertical="center"/>
    </xf>
    <xf numFmtId="0" fontId="22" fillId="0" borderId="1" xfId="0" applyFont="1" applyBorder="1" applyAlignment="1">
      <alignment horizontal="left"/>
    </xf>
    <xf numFmtId="0" fontId="22" fillId="0" borderId="1" xfId="0" applyFont="1" applyBorder="1" applyAlignment="1">
      <alignment horizontal="left"/>
    </xf>
    <xf numFmtId="0" fontId="7" fillId="2" borderId="9" xfId="0" applyFont="1" applyFill="1" applyBorder="1" applyAlignment="1">
      <alignment horizontal="center" vertical="center"/>
    </xf>
    <xf numFmtId="0" fontId="7" fillId="13" borderId="5" xfId="0" applyFont="1" applyFill="1" applyBorder="1" applyAlignment="1">
      <alignment horizontal="center" vertical="top"/>
    </xf>
    <xf numFmtId="0" fontId="7" fillId="13" borderId="7" xfId="0" applyFont="1" applyFill="1" applyBorder="1" applyAlignment="1">
      <alignment horizontal="center" vertical="top"/>
    </xf>
    <xf numFmtId="0" fontId="7" fillId="13" borderId="6" xfId="0" applyFont="1" applyFill="1" applyBorder="1" applyAlignment="1">
      <alignment horizontal="center" vertical="top"/>
    </xf>
    <xf numFmtId="0" fontId="7" fillId="5" borderId="5" xfId="0" applyFont="1" applyFill="1" applyBorder="1" applyAlignment="1">
      <alignment horizontal="center" vertical="top"/>
    </xf>
    <xf numFmtId="0" fontId="7" fillId="5" borderId="7" xfId="0" applyFont="1" applyFill="1" applyBorder="1" applyAlignment="1">
      <alignment horizontal="center" vertical="top"/>
    </xf>
    <xf numFmtId="0" fontId="7" fillId="5" borderId="6" xfId="0" applyFont="1" applyFill="1" applyBorder="1" applyAlignment="1">
      <alignment horizontal="center" vertical="top"/>
    </xf>
    <xf numFmtId="0" fontId="7" fillId="6" borderId="5" xfId="0" applyFont="1" applyFill="1" applyBorder="1" applyAlignment="1">
      <alignment horizontal="center" vertical="top"/>
    </xf>
    <xf numFmtId="0" fontId="7" fillId="6" borderId="7" xfId="0" applyFont="1" applyFill="1" applyBorder="1" applyAlignment="1">
      <alignment horizontal="center" vertical="top"/>
    </xf>
    <xf numFmtId="0" fontId="7" fillId="6" borderId="6" xfId="0" applyFont="1" applyFill="1" applyBorder="1" applyAlignment="1">
      <alignment horizontal="center" vertical="top"/>
    </xf>
    <xf numFmtId="0" fontId="7" fillId="8" borderId="5" xfId="0" applyFont="1" applyFill="1" applyBorder="1" applyAlignment="1">
      <alignment horizontal="center" vertical="top"/>
    </xf>
    <xf numFmtId="0" fontId="7" fillId="8" borderId="7" xfId="0" applyFont="1" applyFill="1" applyBorder="1" applyAlignment="1">
      <alignment horizontal="center" vertical="top"/>
    </xf>
    <xf numFmtId="0" fontId="7" fillId="8" borderId="6" xfId="0" applyFont="1" applyFill="1" applyBorder="1" applyAlignment="1">
      <alignment horizontal="center" vertical="top"/>
    </xf>
    <xf numFmtId="0" fontId="7" fillId="10" borderId="5" xfId="0" applyFont="1" applyFill="1" applyBorder="1" applyAlignment="1">
      <alignment horizontal="center" vertical="top"/>
    </xf>
    <xf numFmtId="0" fontId="7" fillId="10" borderId="7" xfId="0" applyFont="1" applyFill="1" applyBorder="1" applyAlignment="1">
      <alignment horizontal="center" vertical="top"/>
    </xf>
    <xf numFmtId="0" fontId="7" fillId="10" borderId="6" xfId="0" applyFont="1" applyFill="1" applyBorder="1" applyAlignment="1">
      <alignment horizontal="center" vertical="top"/>
    </xf>
    <xf numFmtId="0" fontId="7" fillId="11" borderId="5" xfId="0" applyFont="1" applyFill="1" applyBorder="1" applyAlignment="1">
      <alignment horizontal="center" vertical="top"/>
    </xf>
    <xf numFmtId="0" fontId="7" fillId="11" borderId="7" xfId="0" applyFont="1" applyFill="1" applyBorder="1" applyAlignment="1">
      <alignment horizontal="center" vertical="top"/>
    </xf>
    <xf numFmtId="0" fontId="7" fillId="11" borderId="6" xfId="0" applyFont="1" applyFill="1" applyBorder="1" applyAlignment="1">
      <alignment horizontal="center" vertical="top"/>
    </xf>
    <xf numFmtId="0" fontId="24" fillId="31" borderId="46" xfId="0" applyFont="1" applyFill="1" applyBorder="1" applyAlignment="1">
      <alignment horizontal="left" vertical="top" wrapText="1"/>
    </xf>
    <xf numFmtId="0" fontId="25" fillId="31" borderId="46" xfId="0" applyFont="1" applyFill="1" applyBorder="1" applyAlignment="1">
      <alignment horizontal="left" vertical="top" wrapText="1"/>
    </xf>
    <xf numFmtId="0" fontId="7" fillId="14" borderId="5" xfId="0" applyFont="1" applyFill="1" applyBorder="1" applyAlignment="1">
      <alignment horizontal="center" vertical="top"/>
    </xf>
    <xf numFmtId="0" fontId="7" fillId="14" borderId="7" xfId="0" applyFont="1" applyFill="1" applyBorder="1" applyAlignment="1">
      <alignment horizontal="center" vertical="top"/>
    </xf>
    <xf numFmtId="0" fontId="7" fillId="14" borderId="42" xfId="0" applyFont="1" applyFill="1" applyBorder="1" applyAlignment="1">
      <alignment horizontal="center" vertical="top"/>
    </xf>
    <xf numFmtId="0" fontId="7" fillId="4" borderId="7" xfId="0" applyFont="1" applyFill="1" applyBorder="1" applyAlignment="1">
      <alignment horizontal="center" vertical="top"/>
    </xf>
    <xf numFmtId="0" fontId="7" fillId="4" borderId="6" xfId="0" applyFont="1" applyFill="1" applyBorder="1" applyAlignment="1">
      <alignment horizontal="center" vertical="top"/>
    </xf>
    <xf numFmtId="0" fontId="5" fillId="26" borderId="3" xfId="0" applyFont="1" applyFill="1" applyBorder="1" applyAlignment="1">
      <alignment horizontal="center" vertical="center"/>
    </xf>
    <xf numFmtId="0" fontId="5" fillId="26" borderId="28" xfId="0" applyFont="1" applyFill="1" applyBorder="1" applyAlignment="1">
      <alignment horizontal="center" vertical="center"/>
    </xf>
    <xf numFmtId="0" fontId="3" fillId="15" borderId="14" xfId="0" applyFont="1" applyFill="1" applyBorder="1" applyAlignment="1">
      <alignment horizontal="center" vertical="center"/>
    </xf>
    <xf numFmtId="0" fontId="3" fillId="15" borderId="15"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15" borderId="5" xfId="0" applyFont="1" applyFill="1" applyBorder="1" applyAlignment="1">
      <alignment horizontal="center" vertical="center"/>
    </xf>
    <xf numFmtId="0" fontId="3" fillId="15" borderId="6" xfId="0" applyFont="1" applyFill="1" applyBorder="1" applyAlignment="1">
      <alignment horizontal="center" vertical="center"/>
    </xf>
    <xf numFmtId="0" fontId="5" fillId="26" borderId="1" xfId="0" applyFont="1" applyFill="1" applyBorder="1" applyAlignment="1">
      <alignment horizontal="center" vertical="center"/>
    </xf>
    <xf numFmtId="0" fontId="5" fillId="26" borderId="4" xfId="0" applyFont="1" applyFill="1" applyBorder="1" applyAlignment="1">
      <alignment horizontal="center" vertical="center"/>
    </xf>
    <xf numFmtId="0" fontId="7" fillId="12" borderId="5" xfId="0" applyFont="1" applyFill="1" applyBorder="1" applyAlignment="1">
      <alignment horizontal="center" vertical="top"/>
    </xf>
    <xf numFmtId="0" fontId="7" fillId="12" borderId="7" xfId="0" applyFont="1" applyFill="1" applyBorder="1" applyAlignment="1">
      <alignment horizontal="center" vertical="top"/>
    </xf>
    <xf numFmtId="0" fontId="7" fillId="12" borderId="6" xfId="0" applyFont="1" applyFill="1" applyBorder="1" applyAlignment="1">
      <alignment horizontal="center" vertical="top"/>
    </xf>
    <xf numFmtId="0" fontId="7" fillId="9" borderId="5" xfId="0" applyFont="1" applyFill="1" applyBorder="1" applyAlignment="1">
      <alignment horizontal="center" vertical="top"/>
    </xf>
    <xf numFmtId="0" fontId="7" fillId="9" borderId="7" xfId="0" applyFont="1" applyFill="1" applyBorder="1" applyAlignment="1">
      <alignment horizontal="center" vertical="top"/>
    </xf>
    <xf numFmtId="0" fontId="7" fillId="9" borderId="6" xfId="0" applyFont="1" applyFill="1" applyBorder="1" applyAlignment="1">
      <alignment horizontal="center" vertical="top"/>
    </xf>
    <xf numFmtId="0" fontId="3" fillId="3" borderId="11"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5" xfId="0" applyFont="1" applyFill="1" applyBorder="1" applyAlignment="1">
      <alignment horizontal="center" vertical="center"/>
    </xf>
    <xf numFmtId="0" fontId="3" fillId="3" borderId="8" xfId="0" applyFont="1" applyFill="1" applyBorder="1" applyAlignment="1">
      <alignment horizontal="center" vertical="center"/>
    </xf>
    <xf numFmtId="0" fontId="10" fillId="16" borderId="16" xfId="0" applyFont="1" applyFill="1" applyBorder="1" applyAlignment="1">
      <alignment horizontal="center" vertical="center"/>
    </xf>
    <xf numFmtId="0" fontId="10" fillId="16" borderId="17"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2" xfId="0" applyFont="1" applyFill="1" applyBorder="1" applyAlignment="1">
      <alignment horizontal="center" vertical="center"/>
    </xf>
    <xf numFmtId="9" fontId="6" fillId="29" borderId="18" xfId="1" applyFont="1" applyFill="1" applyBorder="1" applyAlignment="1">
      <alignment horizontal="center" vertical="center"/>
    </xf>
    <xf numFmtId="9" fontId="6" fillId="29" borderId="19" xfId="1" applyFont="1" applyFill="1" applyBorder="1" applyAlignment="1">
      <alignment horizontal="center" vertical="center"/>
    </xf>
    <xf numFmtId="9" fontId="6" fillId="29" borderId="5" xfId="1" applyFont="1" applyFill="1" applyBorder="1" applyAlignment="1">
      <alignment horizontal="center" vertical="center"/>
    </xf>
    <xf numFmtId="9" fontId="6" fillId="29" borderId="38" xfId="1" applyFont="1" applyFill="1" applyBorder="1" applyAlignment="1">
      <alignment horizontal="center" vertical="center"/>
    </xf>
    <xf numFmtId="0" fontId="3" fillId="26" borderId="39" xfId="0" applyFont="1" applyFill="1" applyBorder="1" applyAlignment="1">
      <alignment horizontal="center" vertical="center"/>
    </xf>
    <xf numFmtId="0" fontId="3" fillId="26" borderId="40" xfId="0" applyFont="1" applyFill="1" applyBorder="1" applyAlignment="1">
      <alignment horizontal="center" vertical="center"/>
    </xf>
    <xf numFmtId="0" fontId="3" fillId="26" borderId="41" xfId="0" applyFont="1" applyFill="1" applyBorder="1" applyAlignment="1">
      <alignment horizontal="center" vertical="center"/>
    </xf>
    <xf numFmtId="0" fontId="5" fillId="3" borderId="50" xfId="0" applyFont="1" applyFill="1" applyBorder="1" applyAlignment="1">
      <alignment horizontal="right" vertical="center" wrapText="1"/>
    </xf>
    <xf numFmtId="0" fontId="5" fillId="3" borderId="33" xfId="0" applyFont="1" applyFill="1" applyBorder="1" applyAlignment="1">
      <alignment horizontal="right" vertical="center" wrapText="1"/>
    </xf>
    <xf numFmtId="0" fontId="5" fillId="3" borderId="30" xfId="0" applyFont="1" applyFill="1" applyBorder="1" applyAlignment="1">
      <alignment horizontal="right" vertical="center" wrapText="1"/>
    </xf>
    <xf numFmtId="0" fontId="7" fillId="2" borderId="31"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26" xfId="0" applyFont="1" applyFill="1" applyBorder="1" applyAlignment="1">
      <alignment horizontal="center" vertical="center"/>
    </xf>
    <xf numFmtId="0" fontId="3" fillId="15" borderId="1" xfId="0" applyFont="1" applyFill="1" applyBorder="1" applyAlignment="1">
      <alignment horizontal="right" vertical="center"/>
    </xf>
    <xf numFmtId="9" fontId="6" fillId="29" borderId="11" xfId="1" applyFont="1" applyFill="1" applyBorder="1" applyAlignment="1">
      <alignment horizontal="center" vertical="center"/>
    </xf>
    <xf numFmtId="0" fontId="7" fillId="13" borderId="11" xfId="0" applyFont="1" applyFill="1" applyBorder="1" applyAlignment="1">
      <alignment horizontal="center" vertical="top"/>
    </xf>
    <xf numFmtId="0" fontId="7" fillId="13" borderId="13" xfId="0" applyFont="1" applyFill="1" applyBorder="1" applyAlignment="1">
      <alignment horizontal="center" vertical="top"/>
    </xf>
    <xf numFmtId="0" fontId="7" fillId="13" borderId="12" xfId="0" applyFont="1" applyFill="1" applyBorder="1" applyAlignment="1">
      <alignment horizontal="center" vertical="top"/>
    </xf>
    <xf numFmtId="0" fontId="7" fillId="4" borderId="13" xfId="0" applyFont="1" applyFill="1" applyBorder="1" applyAlignment="1">
      <alignment horizontal="center" vertical="top"/>
    </xf>
    <xf numFmtId="0" fontId="7" fillId="4" borderId="12" xfId="0" applyFont="1" applyFill="1" applyBorder="1" applyAlignment="1">
      <alignment horizontal="center" vertical="top"/>
    </xf>
    <xf numFmtId="0" fontId="7" fillId="9" borderId="11" xfId="0" applyFont="1" applyFill="1" applyBorder="1" applyAlignment="1">
      <alignment horizontal="center" vertical="top"/>
    </xf>
    <xf numFmtId="0" fontId="7" fillId="9" borderId="13" xfId="0" applyFont="1" applyFill="1" applyBorder="1" applyAlignment="1">
      <alignment horizontal="center" vertical="top"/>
    </xf>
    <xf numFmtId="0" fontId="7" fillId="9" borderId="12" xfId="0" applyFont="1" applyFill="1" applyBorder="1" applyAlignment="1">
      <alignment horizontal="center" vertical="top"/>
    </xf>
    <xf numFmtId="0" fontId="7" fillId="5" borderId="11" xfId="0" applyFont="1" applyFill="1" applyBorder="1" applyAlignment="1">
      <alignment horizontal="center" vertical="top"/>
    </xf>
    <xf numFmtId="0" fontId="7" fillId="5" borderId="12" xfId="0" applyFont="1" applyFill="1" applyBorder="1" applyAlignment="1">
      <alignment horizontal="center" vertical="top"/>
    </xf>
    <xf numFmtId="0" fontId="7" fillId="6" borderId="11" xfId="0" applyFont="1" applyFill="1" applyBorder="1" applyAlignment="1">
      <alignment horizontal="center" vertical="top"/>
    </xf>
    <xf numFmtId="0" fontId="7" fillId="6" borderId="13" xfId="0" applyFont="1" applyFill="1" applyBorder="1" applyAlignment="1">
      <alignment horizontal="center" vertical="top"/>
    </xf>
    <xf numFmtId="0" fontId="7" fillId="6" borderId="12" xfId="0" applyFont="1" applyFill="1" applyBorder="1" applyAlignment="1">
      <alignment horizontal="center" vertical="top"/>
    </xf>
    <xf numFmtId="0" fontId="7" fillId="8" borderId="11" xfId="0" applyFont="1" applyFill="1" applyBorder="1" applyAlignment="1">
      <alignment horizontal="center" vertical="top"/>
    </xf>
    <xf numFmtId="0" fontId="7" fillId="8" borderId="13" xfId="0" applyFont="1" applyFill="1" applyBorder="1" applyAlignment="1">
      <alignment horizontal="center" vertical="top"/>
    </xf>
    <xf numFmtId="0" fontId="7" fillId="8" borderId="12" xfId="0" applyFont="1" applyFill="1" applyBorder="1" applyAlignment="1">
      <alignment horizontal="center" vertical="top"/>
    </xf>
    <xf numFmtId="0" fontId="7" fillId="10" borderId="11" xfId="0" applyFont="1" applyFill="1" applyBorder="1" applyAlignment="1">
      <alignment horizontal="center" vertical="top"/>
    </xf>
    <xf numFmtId="0" fontId="7" fillId="10" borderId="13" xfId="0" applyFont="1" applyFill="1" applyBorder="1" applyAlignment="1">
      <alignment horizontal="center" vertical="top"/>
    </xf>
    <xf numFmtId="0" fontId="7" fillId="10" borderId="12" xfId="0" applyFont="1" applyFill="1" applyBorder="1" applyAlignment="1">
      <alignment horizontal="center" vertical="top"/>
    </xf>
    <xf numFmtId="0" fontId="7" fillId="11" borderId="11" xfId="0" applyFont="1" applyFill="1" applyBorder="1" applyAlignment="1">
      <alignment horizontal="center" vertical="top"/>
    </xf>
    <xf numFmtId="0" fontId="7" fillId="11" borderId="13" xfId="0" applyFont="1" applyFill="1" applyBorder="1" applyAlignment="1">
      <alignment horizontal="center" vertical="top"/>
    </xf>
    <xf numFmtId="0" fontId="7" fillId="11" borderId="12" xfId="0" applyFont="1" applyFill="1" applyBorder="1" applyAlignment="1">
      <alignment horizontal="center" vertical="top"/>
    </xf>
    <xf numFmtId="0" fontId="7" fillId="12" borderId="11" xfId="0" applyFont="1" applyFill="1" applyBorder="1" applyAlignment="1">
      <alignment horizontal="center" vertical="top"/>
    </xf>
    <xf numFmtId="0" fontId="7" fillId="12" borderId="13" xfId="0" applyFont="1" applyFill="1" applyBorder="1" applyAlignment="1">
      <alignment horizontal="center" vertical="top"/>
    </xf>
    <xf numFmtId="0" fontId="7" fillId="12" borderId="12" xfId="0" applyFont="1" applyFill="1" applyBorder="1" applyAlignment="1">
      <alignment horizontal="center" vertical="top"/>
    </xf>
    <xf numFmtId="0" fontId="7" fillId="2" borderId="9"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34" xfId="0" applyFont="1" applyFill="1" applyBorder="1" applyAlignment="1">
      <alignment horizontal="center" vertical="center"/>
    </xf>
    <xf numFmtId="0" fontId="5" fillId="26" borderId="29" xfId="0" applyFont="1" applyFill="1" applyBorder="1" applyAlignment="1">
      <alignment horizontal="center" vertical="center"/>
    </xf>
    <xf numFmtId="0" fontId="3" fillId="15" borderId="1" xfId="0" applyFont="1" applyFill="1" applyBorder="1" applyAlignment="1">
      <alignment horizontal="center" vertical="center"/>
    </xf>
    <xf numFmtId="0" fontId="3" fillId="26" borderId="15" xfId="0" applyFont="1" applyFill="1" applyBorder="1" applyAlignment="1">
      <alignment horizontal="center" vertical="center"/>
    </xf>
    <xf numFmtId="0" fontId="3" fillId="26" borderId="8" xfId="0" applyFont="1" applyFill="1" applyBorder="1" applyAlignment="1">
      <alignment horizontal="center" vertical="center"/>
    </xf>
    <xf numFmtId="0" fontId="3" fillId="26" borderId="57" xfId="0" applyFont="1" applyFill="1" applyBorder="1" applyAlignment="1">
      <alignment horizontal="center" vertical="center"/>
    </xf>
    <xf numFmtId="0" fontId="6" fillId="16" borderId="1" xfId="0" applyFont="1" applyFill="1" applyBorder="1" applyAlignment="1">
      <alignment horizontal="center" vertical="center"/>
    </xf>
    <xf numFmtId="9" fontId="6" fillId="29" borderId="1" xfId="1" applyFont="1" applyFill="1" applyBorder="1" applyAlignment="1">
      <alignment horizontal="center" vertical="center"/>
    </xf>
    <xf numFmtId="0" fontId="10" fillId="13" borderId="49" xfId="0" applyFont="1" applyFill="1" applyBorder="1" applyAlignment="1">
      <alignment horizontal="center" vertical="center"/>
    </xf>
    <xf numFmtId="0" fontId="10" fillId="13" borderId="17"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52" xfId="0" applyFont="1" applyFill="1" applyBorder="1" applyAlignment="1">
      <alignment horizontal="center" vertical="center"/>
    </xf>
  </cellXfs>
  <cellStyles count="2">
    <cellStyle name="Normal" xfId="0" builtinId="0"/>
    <cellStyle name="Porcentaje" xfId="1" builtinId="5"/>
  </cellStyles>
  <dxfs count="3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patternType="solid">
          <fgColor theme="0"/>
          <bgColor theme="0"/>
        </patternFill>
      </fill>
    </dxf>
    <dxf>
      <fill>
        <patternFill>
          <fgColor theme="0"/>
          <bgColor theme="0"/>
        </patternFill>
      </fill>
    </dxf>
    <dxf>
      <fill>
        <patternFill>
          <bgColor rgb="FF00B050"/>
        </patternFill>
      </fill>
    </dxf>
    <dxf>
      <fill>
        <patternFill>
          <bgColor theme="5"/>
        </patternFill>
      </fill>
    </dxf>
    <dxf>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ont>
        <color theme="1" tint="0.499984740745262"/>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rgb="FF00B050"/>
        </patternFill>
      </fill>
    </dxf>
    <dxf>
      <fill>
        <patternFill>
          <bgColor theme="5"/>
        </patternFill>
      </fill>
    </dxf>
    <dxf>
      <fill>
        <patternFill>
          <bgColor theme="5"/>
        </patternFill>
      </fill>
    </dxf>
    <dxf>
      <fill>
        <patternFill>
          <bgColor rgb="FF00B05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00B050"/>
        </patternFill>
      </fill>
    </dxf>
    <dxf>
      <fill>
        <patternFill>
          <bgColor theme="0" tint="-4.9989318521683403E-2"/>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bgColor theme="0"/>
        </patternFill>
      </fill>
    </dxf>
    <dxf>
      <fill>
        <patternFill>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theme="1" tint="0.499984740745262"/>
      </font>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ont>
        <color rgb="FF9C0006"/>
      </font>
      <fill>
        <patternFill>
          <bgColor rgb="FFFFC7CE"/>
        </patternFill>
      </fill>
    </dxf>
    <dxf>
      <fill>
        <patternFill patternType="solid">
          <fgColor theme="0"/>
          <bgColor theme="0"/>
        </patternFill>
      </fill>
    </dxf>
    <dxf>
      <fill>
        <patternFill>
          <fgColor theme="0"/>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fgColor theme="0"/>
          <bgColor theme="0"/>
        </patternFill>
      </fill>
    </dxf>
    <dxf>
      <fill>
        <patternFill patternType="solid">
          <fgColor theme="0"/>
          <bgColor theme="0"/>
        </patternFill>
      </fill>
    </dxf>
    <dxf>
      <fill>
        <patternFill patternType="solid">
          <fgColor theme="0"/>
          <bgColor theme="0"/>
        </patternFill>
      </fill>
    </dxf>
    <dxf>
      <fill>
        <patternFill>
          <fgColor theme="0"/>
          <bgColor theme="0"/>
        </patternFill>
      </fill>
    </dxf>
    <dxf>
      <font>
        <color rgb="FF9C0006"/>
      </font>
    </dxf>
    <dxf>
      <font>
        <color rgb="FF9C0006"/>
      </font>
    </dxf>
    <dxf>
      <font>
        <color rgb="FF9C0006"/>
      </font>
    </dxf>
    <dxf>
      <font>
        <color rgb="FF9C0006"/>
      </font>
    </dxf>
    <dxf>
      <font>
        <color rgb="FF9C0006"/>
      </font>
    </dxf>
    <dxf>
      <fill>
        <patternFill patternType="solid">
          <fgColor theme="0"/>
          <bgColor theme="0"/>
        </patternFill>
      </fill>
    </dxf>
    <dxf>
      <fill>
        <patternFill>
          <fgColor theme="0"/>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2324099</xdr:colOff>
      <xdr:row>4</xdr:row>
      <xdr:rowOff>104778</xdr:rowOff>
    </xdr:from>
    <xdr:to>
      <xdr:col>8</xdr:col>
      <xdr:colOff>19049</xdr:colOff>
      <xdr:row>9</xdr:row>
      <xdr:rowOff>0</xdr:rowOff>
    </xdr:to>
    <xdr:cxnSp macro="">
      <xdr:nvCxnSpPr>
        <xdr:cNvPr id="5" name="Conector: angular 4">
          <a:extLst>
            <a:ext uri="{FF2B5EF4-FFF2-40B4-BE49-F238E27FC236}">
              <a16:creationId xmlns:a16="http://schemas.microsoft.com/office/drawing/2014/main" id="{E7CE6B61-98BE-4EF9-BFEA-2852E0B73E63}"/>
            </a:ext>
          </a:extLst>
        </xdr:cNvPr>
        <xdr:cNvCxnSpPr/>
      </xdr:nvCxnSpPr>
      <xdr:spPr>
        <a:xfrm rot="5400000" flipH="1" flipV="1">
          <a:off x="8767763" y="1604964"/>
          <a:ext cx="2228847" cy="657225"/>
        </a:xfrm>
        <a:prstGeom prst="bentConnector3">
          <a:avLst>
            <a:gd name="adj1" fmla="val 100000"/>
          </a:avLst>
        </a:prstGeom>
        <a:ln w="508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6" name="Conector recto 5">
          <a:extLst>
            <a:ext uri="{FF2B5EF4-FFF2-40B4-BE49-F238E27FC236}">
              <a16:creationId xmlns:a16="http://schemas.microsoft.com/office/drawing/2014/main" id="{BA67A387-ABAB-4CCE-87BF-E9156C043B5E}"/>
            </a:ext>
          </a:extLst>
        </xdr:cNvPr>
        <xdr:cNvCxnSpPr/>
      </xdr:nvCxnSpPr>
      <xdr:spPr>
        <a:xfrm>
          <a:off x="9553575" y="3048000"/>
          <a:ext cx="654050" cy="292100"/>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4" name="Conector recto 3">
          <a:extLst>
            <a:ext uri="{FF2B5EF4-FFF2-40B4-BE49-F238E27FC236}">
              <a16:creationId xmlns:a16="http://schemas.microsoft.com/office/drawing/2014/main" id="{4E385711-91CF-4CA7-966C-FF8190F4B234}"/>
            </a:ext>
          </a:extLst>
        </xdr:cNvPr>
        <xdr:cNvCxnSpPr/>
      </xdr:nvCxnSpPr>
      <xdr:spPr>
        <a:xfrm>
          <a:off x="10115550" y="3181350"/>
          <a:ext cx="654050" cy="349250"/>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7" name="Conector recto 6">
          <a:extLst>
            <a:ext uri="{FF2B5EF4-FFF2-40B4-BE49-F238E27FC236}">
              <a16:creationId xmlns:a16="http://schemas.microsoft.com/office/drawing/2014/main" id="{552EDD9A-1E10-4642-A171-C574E0F45DB5}"/>
            </a:ext>
          </a:extLst>
        </xdr:cNvPr>
        <xdr:cNvCxnSpPr/>
      </xdr:nvCxnSpPr>
      <xdr:spPr>
        <a:xfrm>
          <a:off x="10115550" y="3181350"/>
          <a:ext cx="654050" cy="349250"/>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2324099</xdr:colOff>
      <xdr:row>4</xdr:row>
      <xdr:rowOff>104778</xdr:rowOff>
    </xdr:from>
    <xdr:to>
      <xdr:col>8</xdr:col>
      <xdr:colOff>19049</xdr:colOff>
      <xdr:row>9</xdr:row>
      <xdr:rowOff>0</xdr:rowOff>
    </xdr:to>
    <xdr:cxnSp macro="">
      <xdr:nvCxnSpPr>
        <xdr:cNvPr id="18" name="Conector: angular 17">
          <a:extLst>
            <a:ext uri="{FF2B5EF4-FFF2-40B4-BE49-F238E27FC236}">
              <a16:creationId xmlns:a16="http://schemas.microsoft.com/office/drawing/2014/main" id="{31007F07-FD8C-415B-9575-A6E4D0187DBB}"/>
            </a:ext>
          </a:extLst>
        </xdr:cNvPr>
        <xdr:cNvCxnSpPr/>
      </xdr:nvCxnSpPr>
      <xdr:spPr>
        <a:xfrm rot="5400000" flipH="1" flipV="1">
          <a:off x="9577388" y="1595439"/>
          <a:ext cx="2209798" cy="657225"/>
        </a:xfrm>
        <a:prstGeom prst="bentConnector3">
          <a:avLst>
            <a:gd name="adj1" fmla="val 100000"/>
          </a:avLst>
        </a:prstGeom>
        <a:ln w="50800">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33" name="Conector recto 32">
          <a:extLst>
            <a:ext uri="{FF2B5EF4-FFF2-40B4-BE49-F238E27FC236}">
              <a16:creationId xmlns:a16="http://schemas.microsoft.com/office/drawing/2014/main" id="{8A9E0321-B88A-455C-8CC6-985DBBAC4EAF}"/>
            </a:ext>
          </a:extLst>
        </xdr:cNvPr>
        <xdr:cNvCxnSpPr/>
      </xdr:nvCxnSpPr>
      <xdr:spPr>
        <a:xfrm>
          <a:off x="9547225" y="4429125"/>
          <a:ext cx="660400" cy="650875"/>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2324100</xdr:colOff>
      <xdr:row>9</xdr:row>
      <xdr:rowOff>0</xdr:rowOff>
    </xdr:from>
    <xdr:to>
      <xdr:col>8</xdr:col>
      <xdr:colOff>15875</xdr:colOff>
      <xdr:row>10</xdr:row>
      <xdr:rowOff>15875</xdr:rowOff>
    </xdr:to>
    <xdr:cxnSp macro="">
      <xdr:nvCxnSpPr>
        <xdr:cNvPr id="4" name="Conector recto 3">
          <a:extLst>
            <a:ext uri="{FF2B5EF4-FFF2-40B4-BE49-F238E27FC236}">
              <a16:creationId xmlns:a16="http://schemas.microsoft.com/office/drawing/2014/main" id="{EC6732B4-54DA-4B5D-94C9-3D9B68637319}"/>
            </a:ext>
          </a:extLst>
        </xdr:cNvPr>
        <xdr:cNvCxnSpPr/>
      </xdr:nvCxnSpPr>
      <xdr:spPr>
        <a:xfrm>
          <a:off x="10248900" y="3114675"/>
          <a:ext cx="311150" cy="292100"/>
        </a:xfrm>
        <a:prstGeom prst="line">
          <a:avLst/>
        </a:prstGeom>
        <a:ln w="50800"/>
      </xdr:spPr>
      <xdr:style>
        <a:lnRef idx="3">
          <a:schemeClr val="dk1"/>
        </a:lnRef>
        <a:fillRef idx="0">
          <a:schemeClr val="dk1"/>
        </a:fillRef>
        <a:effectRef idx="2">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ke/Documents/New%20Approaches%2023.04.109/Continious%20Improvement/Comparaci&#243;n%20CI_commmunity%20stand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table"/>
      <sheetName val="Principle 1 -10"/>
      <sheetName val="Priciple 2"/>
      <sheetName val="P 3"/>
      <sheetName val="Principle 2"/>
      <sheetName val="Principle 3"/>
      <sheetName val="Principle 4"/>
      <sheetName val="Principle 5"/>
      <sheetName val="Principle 6"/>
      <sheetName val="Principle 7"/>
      <sheetName val="Principle 8"/>
      <sheetName val="Principle 9"/>
      <sheetName val="Principle 10"/>
      <sheetName val="Glossary of Terms"/>
    </sheetNames>
    <sheetDataSet>
      <sheetData sheetId="0">
        <row r="1">
          <cell r="A1" t="str">
            <v xml:space="preserve">Adopted </v>
          </cell>
        </row>
        <row r="2">
          <cell r="A2" t="str">
            <v xml:space="preserve">Adapted </v>
          </cell>
        </row>
        <row r="3">
          <cell r="A3" t="str">
            <v xml:space="preserve">Dropped </v>
          </cell>
        </row>
        <row r="4">
          <cell r="A4" t="str">
            <v xml:space="preserve">New Indicator added </v>
          </cell>
        </row>
        <row r="5">
          <cell r="A5" t="str">
            <v xml:space="preserve">Choose option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57D6-3A61-486C-8BD4-23C2B6C5C305}">
  <sheetPr>
    <tabColor rgb="FF00B050"/>
  </sheetPr>
  <dimension ref="A1:Z82"/>
  <sheetViews>
    <sheetView tabSelected="1" topLeftCell="O10" zoomScaleNormal="100" workbookViewId="0">
      <selection activeCell="B9" sqref="B9:F9"/>
    </sheetView>
  </sheetViews>
  <sheetFormatPr baseColWidth="10" defaultRowHeight="14.4" x14ac:dyDescent="0.3"/>
  <cols>
    <col min="1" max="1" width="11.44140625" customWidth="1"/>
    <col min="2" max="2" width="46.109375" customWidth="1"/>
    <col min="3" max="4" width="22.5546875" style="1" customWidth="1"/>
    <col min="5" max="5" width="6.5546875" customWidth="1"/>
    <col min="6" max="6" width="9.5546875" customWidth="1"/>
    <col min="7" max="7" width="14.88671875" hidden="1" customWidth="1"/>
    <col min="8" max="8" width="39.33203125" customWidth="1"/>
    <col min="9" max="9" width="19.88671875" customWidth="1"/>
    <col min="10" max="10" width="11.33203125" customWidth="1"/>
    <col min="11" max="11" width="42.33203125" customWidth="1"/>
    <col min="12" max="13" width="4.5546875" customWidth="1"/>
    <col min="14" max="14" width="42.33203125" customWidth="1"/>
    <col min="15" max="16" width="5" customWidth="1"/>
    <col min="17" max="17" width="42.33203125" customWidth="1"/>
    <col min="18" max="19" width="4.88671875" customWidth="1"/>
    <col min="20" max="20" width="42.33203125" customWidth="1"/>
    <col min="21" max="22" width="4.88671875" customWidth="1"/>
    <col min="23" max="23" width="42.33203125" customWidth="1"/>
    <col min="24" max="25" width="5.109375" customWidth="1"/>
  </cols>
  <sheetData>
    <row r="1" spans="1:26" ht="15.6" x14ac:dyDescent="0.3">
      <c r="A1" s="91"/>
      <c r="B1" s="329" t="s">
        <v>214</v>
      </c>
      <c r="C1" s="329"/>
      <c r="D1" s="329"/>
      <c r="E1" s="329"/>
      <c r="F1" s="329"/>
      <c r="G1" s="91"/>
      <c r="H1" s="91"/>
      <c r="I1" s="91"/>
      <c r="J1" s="91"/>
      <c r="K1" s="91"/>
      <c r="L1" s="91"/>
      <c r="M1" s="91"/>
      <c r="N1" s="91"/>
      <c r="O1" s="91"/>
      <c r="P1" s="91"/>
      <c r="Q1" s="91"/>
      <c r="R1" s="91"/>
      <c r="S1" s="91"/>
      <c r="T1" s="91"/>
      <c r="U1" s="91"/>
      <c r="V1" s="91"/>
      <c r="W1" s="91"/>
      <c r="X1" s="91"/>
      <c r="Y1" s="91"/>
    </row>
    <row r="2" spans="1:26" ht="15.6" x14ac:dyDescent="0.3">
      <c r="A2" s="91"/>
      <c r="B2" s="328" t="s">
        <v>215</v>
      </c>
      <c r="C2" s="328"/>
      <c r="D2" s="328"/>
      <c r="E2" s="328"/>
      <c r="F2" s="328"/>
      <c r="G2" s="91"/>
      <c r="H2" s="91"/>
      <c r="I2" s="91"/>
      <c r="J2" s="91"/>
      <c r="K2" s="91"/>
      <c r="L2" s="91"/>
      <c r="M2" s="91"/>
      <c r="N2" s="91"/>
      <c r="O2" s="91"/>
      <c r="P2" s="91"/>
      <c r="Q2" s="91"/>
      <c r="R2" s="91"/>
      <c r="S2" s="91"/>
      <c r="T2" s="91"/>
      <c r="U2" s="91"/>
      <c r="V2" s="91"/>
      <c r="W2" s="91"/>
      <c r="X2" s="91"/>
      <c r="Y2" s="91"/>
    </row>
    <row r="3" spans="1:26" ht="15.6" x14ac:dyDescent="0.3">
      <c r="A3" s="91"/>
      <c r="B3" s="329" t="s">
        <v>35</v>
      </c>
      <c r="C3" s="329"/>
      <c r="D3" s="329"/>
      <c r="E3" s="329"/>
      <c r="F3" s="329"/>
      <c r="G3" s="91"/>
      <c r="H3" s="91"/>
      <c r="I3" s="91"/>
      <c r="J3" s="91"/>
      <c r="K3" s="91"/>
      <c r="L3" s="91"/>
      <c r="M3" s="91"/>
      <c r="N3" s="91"/>
      <c r="O3" s="91"/>
      <c r="P3" s="91"/>
      <c r="Q3" s="91"/>
      <c r="R3" s="91"/>
      <c r="S3" s="91"/>
      <c r="T3" s="91"/>
      <c r="U3" s="91"/>
      <c r="V3" s="91"/>
      <c r="W3" s="91"/>
      <c r="X3" s="91"/>
      <c r="Y3" s="91"/>
    </row>
    <row r="4" spans="1:26" ht="15.6" x14ac:dyDescent="0.3">
      <c r="A4" s="91"/>
      <c r="B4" s="234"/>
      <c r="C4" s="100"/>
      <c r="D4" s="100"/>
      <c r="E4" s="91"/>
      <c r="F4" s="91"/>
      <c r="G4" s="240"/>
      <c r="H4" s="239"/>
      <c r="I4" s="242"/>
      <c r="J4" s="91"/>
      <c r="K4" s="91"/>
      <c r="L4" s="91"/>
      <c r="M4" s="91"/>
      <c r="N4" s="91"/>
      <c r="O4" s="91"/>
      <c r="P4" s="91"/>
      <c r="Q4" s="91"/>
      <c r="R4" s="91"/>
      <c r="S4" s="91"/>
      <c r="T4" s="91"/>
      <c r="U4" s="91"/>
      <c r="V4" s="91"/>
      <c r="W4" s="91"/>
      <c r="X4" s="91"/>
      <c r="Y4" s="91"/>
    </row>
    <row r="5" spans="1:26" ht="24" customHeight="1" x14ac:dyDescent="0.3">
      <c r="A5" s="233"/>
      <c r="B5" s="323" t="s">
        <v>207</v>
      </c>
      <c r="C5" s="258"/>
      <c r="D5" s="258"/>
      <c r="E5" s="259"/>
      <c r="F5" s="259"/>
      <c r="G5" s="241"/>
      <c r="H5" s="243"/>
      <c r="I5" s="88" t="s">
        <v>61</v>
      </c>
      <c r="J5" s="237"/>
      <c r="K5" s="194" t="s">
        <v>1</v>
      </c>
      <c r="L5" s="148"/>
      <c r="M5" s="148"/>
      <c r="N5" s="194" t="s">
        <v>2</v>
      </c>
      <c r="O5" s="238"/>
      <c r="P5" s="238"/>
      <c r="Q5" s="194" t="s">
        <v>3</v>
      </c>
      <c r="R5" s="237"/>
      <c r="S5" s="237"/>
      <c r="T5" s="194" t="s">
        <v>4</v>
      </c>
      <c r="U5" s="236"/>
      <c r="V5" s="236"/>
      <c r="W5" s="194" t="s">
        <v>36</v>
      </c>
      <c r="X5" s="97"/>
      <c r="Y5" s="91"/>
    </row>
    <row r="6" spans="1:26" ht="42" customHeight="1" x14ac:dyDescent="0.3">
      <c r="A6" s="256"/>
      <c r="B6" s="349" t="s">
        <v>216</v>
      </c>
      <c r="C6" s="349"/>
      <c r="D6" s="349"/>
      <c r="E6" s="349"/>
      <c r="F6" s="349"/>
      <c r="G6" s="141"/>
      <c r="H6" s="239"/>
      <c r="I6" s="373" t="s">
        <v>217</v>
      </c>
      <c r="J6" s="266" t="s">
        <v>37</v>
      </c>
      <c r="K6" s="2"/>
      <c r="L6" s="97"/>
      <c r="M6" s="97"/>
      <c r="N6" s="2"/>
      <c r="O6" s="97"/>
      <c r="P6" s="97"/>
      <c r="Q6" s="2"/>
      <c r="R6" s="97"/>
      <c r="S6" s="97"/>
      <c r="T6" s="2"/>
      <c r="U6" s="97"/>
      <c r="V6" s="97"/>
      <c r="W6" s="2"/>
      <c r="X6" s="97"/>
      <c r="Y6" s="97"/>
    </row>
    <row r="7" spans="1:26" ht="42" customHeight="1" x14ac:dyDescent="0.3">
      <c r="A7" s="257"/>
      <c r="B7" s="349"/>
      <c r="C7" s="349"/>
      <c r="D7" s="349"/>
      <c r="E7" s="349"/>
      <c r="F7" s="349"/>
      <c r="G7" s="141"/>
      <c r="H7" s="239"/>
      <c r="I7" s="374"/>
      <c r="J7" s="266" t="s">
        <v>37</v>
      </c>
      <c r="K7" s="2"/>
      <c r="L7" s="97"/>
      <c r="M7" s="97"/>
      <c r="N7" s="2"/>
      <c r="O7" s="97"/>
      <c r="P7" s="97"/>
      <c r="Q7" s="2"/>
      <c r="R7" s="97"/>
      <c r="S7" s="97"/>
      <c r="T7" s="2"/>
      <c r="U7" s="97"/>
      <c r="V7" s="97"/>
      <c r="W7" s="2"/>
      <c r="X7" s="97"/>
      <c r="Y7" s="97"/>
    </row>
    <row r="8" spans="1:26" ht="42" customHeight="1" x14ac:dyDescent="0.3">
      <c r="A8" s="257"/>
      <c r="B8" s="350" t="s">
        <v>208</v>
      </c>
      <c r="C8" s="350"/>
      <c r="D8" s="350"/>
      <c r="E8" s="350"/>
      <c r="F8" s="350"/>
      <c r="G8" s="141"/>
      <c r="H8" s="239"/>
      <c r="I8" s="374"/>
      <c r="J8" s="266" t="s">
        <v>37</v>
      </c>
      <c r="K8" s="2"/>
      <c r="L8" s="98"/>
      <c r="M8" s="98"/>
      <c r="N8" s="2"/>
      <c r="O8" s="98"/>
      <c r="P8" s="98"/>
      <c r="Q8" s="2"/>
      <c r="R8" s="98"/>
      <c r="S8" s="98"/>
      <c r="T8" s="2"/>
      <c r="U8" s="101"/>
      <c r="V8" s="101"/>
      <c r="W8" s="2"/>
      <c r="X8" s="98"/>
      <c r="Y8" s="98"/>
    </row>
    <row r="9" spans="1:26" s="3" customFormat="1" ht="74.400000000000006" customHeight="1" x14ac:dyDescent="0.3">
      <c r="A9" s="257"/>
      <c r="B9" s="350" t="s">
        <v>221</v>
      </c>
      <c r="C9" s="350"/>
      <c r="D9" s="350"/>
      <c r="E9" s="350"/>
      <c r="F9" s="350"/>
      <c r="G9" s="85"/>
      <c r="H9" s="245"/>
      <c r="I9" s="92"/>
      <c r="J9" s="229"/>
      <c r="K9" s="103"/>
      <c r="L9" s="103"/>
      <c r="M9" s="103"/>
      <c r="N9" s="103"/>
      <c r="O9" s="103"/>
      <c r="P9" s="103"/>
      <c r="Q9" s="54"/>
      <c r="R9" s="99"/>
      <c r="S9" s="99"/>
      <c r="T9" s="96"/>
      <c r="U9" s="108"/>
      <c r="V9" s="108"/>
      <c r="W9" s="96"/>
      <c r="X9" s="99"/>
      <c r="Y9" s="99"/>
    </row>
    <row r="10" spans="1:26" s="3" customFormat="1" ht="21.75" customHeight="1" x14ac:dyDescent="0.3">
      <c r="A10" s="257"/>
      <c r="B10" s="350" t="s">
        <v>218</v>
      </c>
      <c r="C10" s="350"/>
      <c r="D10" s="350"/>
      <c r="E10" s="350"/>
      <c r="F10" s="350"/>
      <c r="H10" s="228"/>
      <c r="I10" s="92"/>
      <c r="J10" s="229"/>
      <c r="K10" s="103"/>
      <c r="L10" s="103"/>
      <c r="M10" s="103"/>
      <c r="N10" s="103"/>
      <c r="O10" s="103"/>
      <c r="P10" s="103"/>
      <c r="Q10" s="388" t="s">
        <v>201</v>
      </c>
      <c r="R10" s="377">
        <f>L23+O23+R23</f>
        <v>0</v>
      </c>
      <c r="S10" s="378"/>
      <c r="T10" s="103"/>
      <c r="U10" s="103"/>
      <c r="V10" s="103"/>
      <c r="W10" s="388" t="s">
        <v>194</v>
      </c>
      <c r="X10" s="379">
        <f>R10+U23+X23</f>
        <v>0</v>
      </c>
      <c r="Y10" s="380"/>
      <c r="Z10" s="86"/>
    </row>
    <row r="11" spans="1:26" s="3" customFormat="1" ht="20.25" customHeight="1" x14ac:dyDescent="0.3">
      <c r="A11" s="257"/>
      <c r="B11" s="350"/>
      <c r="C11" s="350"/>
      <c r="D11" s="350"/>
      <c r="E11" s="350"/>
      <c r="F11" s="350"/>
      <c r="H11" s="228"/>
      <c r="I11" s="316"/>
      <c r="J11" s="90"/>
      <c r="K11" s="103"/>
      <c r="L11" s="103"/>
      <c r="M11" s="103"/>
      <c r="N11" s="103"/>
      <c r="O11" s="103"/>
      <c r="P11" s="103"/>
      <c r="Q11" s="389"/>
      <c r="R11" s="381">
        <f>R10/C67</f>
        <v>0</v>
      </c>
      <c r="S11" s="382"/>
      <c r="T11" s="103"/>
      <c r="U11" s="103"/>
      <c r="V11" s="103"/>
      <c r="W11" s="390"/>
      <c r="X11" s="383">
        <f>X10/C67</f>
        <v>0</v>
      </c>
      <c r="Y11" s="384"/>
    </row>
    <row r="12" spans="1:26" s="3" customFormat="1" ht="20.25" customHeight="1" x14ac:dyDescent="0.3">
      <c r="A12" s="257"/>
      <c r="B12" s="350"/>
      <c r="C12" s="350"/>
      <c r="D12" s="350"/>
      <c r="E12" s="350"/>
      <c r="F12" s="350"/>
      <c r="H12" s="228"/>
      <c r="I12" s="317"/>
      <c r="J12" s="90"/>
      <c r="K12" s="103"/>
      <c r="L12" s="103"/>
      <c r="M12" s="103"/>
      <c r="N12" s="103"/>
      <c r="O12" s="103"/>
      <c r="P12" s="103"/>
      <c r="Q12" s="103"/>
      <c r="R12" s="103"/>
      <c r="S12" s="103"/>
      <c r="T12" s="103"/>
      <c r="U12" s="103"/>
      <c r="V12" s="103"/>
      <c r="W12" s="246"/>
      <c r="X12" s="247"/>
      <c r="Y12" s="248"/>
      <c r="Z12" s="93"/>
    </row>
    <row r="13" spans="1:26" s="3" customFormat="1" ht="20.25" customHeight="1" x14ac:dyDescent="0.3">
      <c r="A13" s="257"/>
      <c r="B13" s="350" t="s">
        <v>219</v>
      </c>
      <c r="C13" s="350"/>
      <c r="D13" s="350"/>
      <c r="E13" s="350"/>
      <c r="F13" s="350"/>
      <c r="H13" s="228"/>
      <c r="I13" s="317"/>
      <c r="J13" s="90"/>
      <c r="K13" s="103"/>
      <c r="L13" s="103"/>
      <c r="M13" s="103"/>
      <c r="N13" s="103"/>
      <c r="O13" s="103"/>
      <c r="P13" s="103"/>
      <c r="Q13" s="103"/>
      <c r="R13" s="103"/>
      <c r="S13" s="103"/>
      <c r="T13" s="103"/>
      <c r="U13" s="103"/>
      <c r="V13" s="103"/>
      <c r="W13" s="390" t="s">
        <v>195</v>
      </c>
      <c r="X13" s="379">
        <f>M23+P23+S23+V23+Y23</f>
        <v>0</v>
      </c>
      <c r="Y13" s="380"/>
    </row>
    <row r="14" spans="1:26" s="3" customFormat="1" ht="20.25" customHeight="1" x14ac:dyDescent="0.3">
      <c r="A14" s="257"/>
      <c r="B14" s="350"/>
      <c r="C14" s="350"/>
      <c r="D14" s="350"/>
      <c r="E14" s="350"/>
      <c r="F14" s="350"/>
      <c r="H14" s="228"/>
      <c r="I14" s="317"/>
      <c r="J14" s="90"/>
      <c r="K14" s="103"/>
      <c r="L14" s="103"/>
      <c r="M14" s="103"/>
      <c r="N14" s="103"/>
      <c r="O14" s="103"/>
      <c r="P14" s="103"/>
      <c r="Q14" s="103"/>
      <c r="R14" s="103"/>
      <c r="S14" s="103"/>
      <c r="T14" s="103"/>
      <c r="U14" s="103"/>
      <c r="V14" s="103"/>
      <c r="W14" s="389"/>
      <c r="X14" s="383">
        <f>X13/C68</f>
        <v>0</v>
      </c>
      <c r="Y14" s="384"/>
    </row>
    <row r="15" spans="1:26" s="3" customFormat="1" ht="20.25" customHeight="1" x14ac:dyDescent="0.3">
      <c r="A15" s="257"/>
      <c r="B15" s="228"/>
      <c r="C15" s="228"/>
      <c r="D15" s="228"/>
      <c r="E15" s="228"/>
      <c r="F15" s="228"/>
      <c r="H15" s="228"/>
      <c r="I15" s="317"/>
      <c r="J15" s="90"/>
      <c r="K15" s="103"/>
      <c r="L15" s="103"/>
      <c r="M15" s="103"/>
      <c r="N15" s="103"/>
      <c r="O15" s="103"/>
      <c r="P15" s="103"/>
      <c r="Q15" s="103"/>
      <c r="R15" s="103"/>
      <c r="S15" s="103"/>
      <c r="T15" s="103"/>
      <c r="U15" s="103"/>
      <c r="V15" s="103"/>
      <c r="W15" s="103"/>
      <c r="X15" s="103"/>
      <c r="Y15" s="103"/>
    </row>
    <row r="16" spans="1:26" s="3" customFormat="1" ht="19.5" customHeight="1" x14ac:dyDescent="0.3">
      <c r="A16" s="257"/>
      <c r="B16" s="228"/>
      <c r="C16" s="228"/>
      <c r="D16" s="228"/>
      <c r="E16" s="228"/>
      <c r="F16" s="228"/>
      <c r="H16" s="261"/>
      <c r="I16" s="317"/>
      <c r="J16" s="90"/>
      <c r="K16" s="103"/>
      <c r="L16" s="103"/>
      <c r="M16" s="103"/>
      <c r="N16" s="103"/>
      <c r="O16" s="103"/>
      <c r="P16" s="103"/>
      <c r="Q16" s="103"/>
      <c r="R16" s="103"/>
      <c r="S16" s="103"/>
      <c r="T16" s="103"/>
      <c r="U16" s="103"/>
      <c r="V16" s="103"/>
      <c r="W16" s="103"/>
      <c r="X16" s="103"/>
      <c r="Y16" s="103"/>
    </row>
    <row r="17" spans="1:26" s="3" customFormat="1" ht="20.25" customHeight="1" x14ac:dyDescent="0.3">
      <c r="A17" s="257"/>
      <c r="B17" s="228"/>
      <c r="C17" s="228"/>
      <c r="D17" s="228"/>
      <c r="E17" s="228"/>
      <c r="F17" s="228"/>
      <c r="G17" s="264"/>
      <c r="H17" s="257"/>
      <c r="I17" s="318"/>
      <c r="J17" s="90"/>
      <c r="K17" s="103"/>
      <c r="L17" s="103"/>
      <c r="M17" s="103"/>
      <c r="N17" s="103"/>
      <c r="O17" s="103"/>
      <c r="P17" s="103"/>
      <c r="Q17" s="103"/>
      <c r="R17" s="103"/>
      <c r="S17" s="103"/>
      <c r="T17" s="103"/>
      <c r="U17" s="103"/>
      <c r="V17" s="103"/>
      <c r="W17" s="103"/>
      <c r="X17" s="103"/>
      <c r="Y17" s="103"/>
    </row>
    <row r="18" spans="1:26" s="3" customFormat="1" ht="20.25" customHeight="1" x14ac:dyDescent="0.3">
      <c r="A18" s="92"/>
      <c r="B18" s="260"/>
      <c r="C18" s="260"/>
      <c r="D18" s="260"/>
      <c r="E18" s="233"/>
      <c r="F18" s="233"/>
      <c r="G18" s="92"/>
      <c r="H18" s="92"/>
      <c r="I18" s="92"/>
      <c r="J18" s="103"/>
      <c r="K18" s="263"/>
      <c r="L18" s="103"/>
      <c r="M18" s="103"/>
      <c r="N18" s="103"/>
      <c r="O18" s="103"/>
      <c r="P18" s="103"/>
      <c r="Q18" s="103"/>
      <c r="R18" s="103"/>
      <c r="S18" s="103"/>
      <c r="T18" s="103"/>
      <c r="U18" s="103"/>
      <c r="V18" s="103"/>
      <c r="W18" s="103"/>
      <c r="X18" s="103"/>
      <c r="Y18" s="103"/>
    </row>
    <row r="19" spans="1:26" s="3" customFormat="1" ht="26.25" customHeight="1" thickBot="1" x14ac:dyDescent="0.35">
      <c r="A19" s="92"/>
      <c r="B19" s="92"/>
      <c r="C19" s="92"/>
      <c r="D19" s="231" t="s">
        <v>186</v>
      </c>
      <c r="E19" s="232"/>
      <c r="F19" s="92"/>
      <c r="G19" s="92"/>
      <c r="H19" s="92"/>
      <c r="I19" s="230" t="s">
        <v>186</v>
      </c>
      <c r="J19" s="103"/>
      <c r="K19" s="125" t="s">
        <v>187</v>
      </c>
      <c r="L19" s="103"/>
      <c r="M19" s="103"/>
      <c r="N19" s="103"/>
      <c r="O19" s="103"/>
      <c r="P19" s="103"/>
      <c r="Q19" s="103"/>
      <c r="R19" s="103"/>
      <c r="S19" s="103"/>
      <c r="T19" s="103"/>
      <c r="U19" s="103"/>
      <c r="V19" s="103"/>
      <c r="W19" s="103"/>
      <c r="X19" s="103"/>
      <c r="Y19" s="103"/>
      <c r="Z19" s="93"/>
    </row>
    <row r="20" spans="1:26" s="55" customFormat="1" ht="20.25" customHeight="1" x14ac:dyDescent="0.3">
      <c r="A20" s="391" t="s">
        <v>38</v>
      </c>
      <c r="B20" s="362" t="s">
        <v>86</v>
      </c>
      <c r="C20" s="396" t="s">
        <v>188</v>
      </c>
      <c r="D20" s="399" t="s">
        <v>192</v>
      </c>
      <c r="E20" s="103"/>
      <c r="F20" s="330" t="s">
        <v>38</v>
      </c>
      <c r="G20" s="102"/>
      <c r="H20" s="375" t="s">
        <v>62</v>
      </c>
      <c r="I20" s="376"/>
      <c r="J20" s="103"/>
      <c r="K20" s="385" t="s">
        <v>63</v>
      </c>
      <c r="L20" s="386"/>
      <c r="M20" s="386"/>
      <c r="N20" s="386"/>
      <c r="O20" s="386"/>
      <c r="P20" s="386"/>
      <c r="Q20" s="386"/>
      <c r="R20" s="386"/>
      <c r="S20" s="386"/>
      <c r="T20" s="386"/>
      <c r="U20" s="386"/>
      <c r="V20" s="386"/>
      <c r="W20" s="386"/>
      <c r="X20" s="386"/>
      <c r="Y20" s="387"/>
    </row>
    <row r="21" spans="1:26" s="55" customFormat="1" ht="20.25" customHeight="1" x14ac:dyDescent="0.3">
      <c r="A21" s="392"/>
      <c r="B21" s="394"/>
      <c r="C21" s="397"/>
      <c r="D21" s="400"/>
      <c r="E21" s="90"/>
      <c r="F21" s="330"/>
      <c r="G21" s="102"/>
      <c r="H21" s="358" t="s">
        <v>40</v>
      </c>
      <c r="I21" s="360" t="s">
        <v>192</v>
      </c>
      <c r="J21" s="103"/>
      <c r="K21" s="363" t="s">
        <v>1</v>
      </c>
      <c r="L21" s="365" t="s">
        <v>206</v>
      </c>
      <c r="M21" s="365"/>
      <c r="N21" s="363" t="s">
        <v>2</v>
      </c>
      <c r="O21" s="356" t="s">
        <v>206</v>
      </c>
      <c r="P21" s="366"/>
      <c r="Q21" s="363" t="s">
        <v>3</v>
      </c>
      <c r="R21" s="356" t="s">
        <v>206</v>
      </c>
      <c r="S21" s="366"/>
      <c r="T21" s="363" t="s">
        <v>4</v>
      </c>
      <c r="U21" s="356" t="s">
        <v>206</v>
      </c>
      <c r="V21" s="366"/>
      <c r="W21" s="363" t="s">
        <v>36</v>
      </c>
      <c r="X21" s="356" t="s">
        <v>206</v>
      </c>
      <c r="Y21" s="357"/>
    </row>
    <row r="22" spans="1:26" s="3" customFormat="1" ht="15.75" customHeight="1" x14ac:dyDescent="0.3">
      <c r="A22" s="392"/>
      <c r="B22" s="394"/>
      <c r="C22" s="397"/>
      <c r="D22" s="400"/>
      <c r="E22" s="92"/>
      <c r="F22" s="330"/>
      <c r="G22" s="4" t="s">
        <v>39</v>
      </c>
      <c r="H22" s="359"/>
      <c r="I22" s="361"/>
      <c r="J22" s="5"/>
      <c r="K22" s="364"/>
      <c r="L22" s="104" t="s">
        <v>190</v>
      </c>
      <c r="M22" s="104" t="s">
        <v>191</v>
      </c>
      <c r="N22" s="364"/>
      <c r="O22" s="104" t="s">
        <v>190</v>
      </c>
      <c r="P22" s="104" t="s">
        <v>191</v>
      </c>
      <c r="Q22" s="364"/>
      <c r="R22" s="104" t="s">
        <v>190</v>
      </c>
      <c r="S22" s="104" t="s">
        <v>191</v>
      </c>
      <c r="T22" s="364"/>
      <c r="U22" s="104" t="s">
        <v>190</v>
      </c>
      <c r="V22" s="104" t="s">
        <v>191</v>
      </c>
      <c r="W22" s="364"/>
      <c r="X22" s="104" t="s">
        <v>190</v>
      </c>
      <c r="Y22" s="121" t="s">
        <v>191</v>
      </c>
    </row>
    <row r="23" spans="1:26" s="3" customFormat="1" ht="23.25" customHeight="1" thickBot="1" x14ac:dyDescent="0.35">
      <c r="A23" s="393"/>
      <c r="B23" s="395"/>
      <c r="C23" s="398"/>
      <c r="D23" s="401"/>
      <c r="E23" s="92"/>
      <c r="F23" s="330"/>
      <c r="G23" s="87" t="s">
        <v>5</v>
      </c>
      <c r="H23" s="105" t="s">
        <v>128</v>
      </c>
      <c r="I23" s="362"/>
      <c r="J23" s="5"/>
      <c r="K23" s="113" t="s">
        <v>189</v>
      </c>
      <c r="L23" s="114">
        <f>SUM(L24:L70)</f>
        <v>0</v>
      </c>
      <c r="M23" s="114">
        <f>COUNTIF(K24:K70,"*")-L23</f>
        <v>0</v>
      </c>
      <c r="N23" s="113" t="s">
        <v>209</v>
      </c>
      <c r="O23" s="114">
        <f>SUM(O24:O70)</f>
        <v>0</v>
      </c>
      <c r="P23" s="114">
        <f>COUNTIF(N24:N70,"*")-O23</f>
        <v>0</v>
      </c>
      <c r="Q23" s="113" t="s">
        <v>209</v>
      </c>
      <c r="R23" s="114">
        <f>SUM(R24:R70)</f>
        <v>0</v>
      </c>
      <c r="S23" s="114">
        <f>COUNTIF(Q24:Q70,"*")-R23</f>
        <v>0</v>
      </c>
      <c r="T23" s="113" t="s">
        <v>209</v>
      </c>
      <c r="U23" s="114">
        <f>SUM(U24:U70)</f>
        <v>0</v>
      </c>
      <c r="V23" s="114">
        <f>COUNTIF(T24:T70,"*")-U23</f>
        <v>0</v>
      </c>
      <c r="W23" s="113" t="s">
        <v>189</v>
      </c>
      <c r="X23" s="114">
        <f>SUM(X24:X70)</f>
        <v>0</v>
      </c>
      <c r="Y23" s="114">
        <f>COUNTIF(W24:W70,"*")-X23</f>
        <v>0</v>
      </c>
    </row>
    <row r="24" spans="1:26" s="8" customFormat="1" ht="30.6" customHeight="1" thickBot="1" x14ac:dyDescent="0.35">
      <c r="A24" s="127">
        <v>1</v>
      </c>
      <c r="B24" s="6" t="s">
        <v>196</v>
      </c>
      <c r="C24" s="115" t="s">
        <v>41</v>
      </c>
      <c r="D24" s="170"/>
      <c r="E24" s="185"/>
      <c r="F24" s="354">
        <v>1</v>
      </c>
      <c r="G24" s="9" t="s">
        <v>42</v>
      </c>
      <c r="H24" s="6" t="s">
        <v>197</v>
      </c>
      <c r="I24" s="7"/>
      <c r="J24" s="5"/>
      <c r="K24" s="112"/>
      <c r="L24" s="95">
        <f>IF(OR(K24="",K24=0),0,1)</f>
        <v>0</v>
      </c>
      <c r="M24" s="187">
        <v>0</v>
      </c>
      <c r="N24" s="112"/>
      <c r="O24" s="95">
        <f>IF(OR(N24="",N24=0),0,1)</f>
        <v>0</v>
      </c>
      <c r="P24" s="187">
        <v>0</v>
      </c>
      <c r="Q24" s="112"/>
      <c r="R24" s="95">
        <f>IF(OR(Q24="",Q24=0),0,1)</f>
        <v>0</v>
      </c>
      <c r="S24" s="187">
        <v>0</v>
      </c>
      <c r="T24" s="112"/>
      <c r="U24" s="95">
        <f>IF(OR(T24="",T24=0),0,1)</f>
        <v>0</v>
      </c>
      <c r="V24" s="187">
        <v>0</v>
      </c>
      <c r="W24" s="112"/>
      <c r="X24" s="95">
        <f>IF(OR(W24="",W24=0),0,1)</f>
        <v>0</v>
      </c>
      <c r="Y24" s="191">
        <v>0</v>
      </c>
      <c r="Z24" s="203"/>
    </row>
    <row r="25" spans="1:26" s="8" customFormat="1" ht="30.6" customHeight="1" x14ac:dyDescent="0.3">
      <c r="A25" s="127">
        <v>1</v>
      </c>
      <c r="B25" s="112" t="s">
        <v>88</v>
      </c>
      <c r="C25" s="115" t="s">
        <v>41</v>
      </c>
      <c r="D25" s="170"/>
      <c r="E25" s="185"/>
      <c r="F25" s="354"/>
      <c r="G25" s="9" t="s">
        <v>42</v>
      </c>
      <c r="H25" s="6" t="s">
        <v>103</v>
      </c>
      <c r="I25" s="7"/>
      <c r="J25" s="5"/>
      <c r="K25" s="112"/>
      <c r="L25" s="95">
        <f>IF(OR(K25="",K25=0),0,1)</f>
        <v>0</v>
      </c>
      <c r="M25" s="187">
        <v>0</v>
      </c>
      <c r="N25" s="112"/>
      <c r="O25" s="95">
        <f>IF(OR(N25="",N25=0),0,1)</f>
        <v>0</v>
      </c>
      <c r="P25" s="187">
        <v>0</v>
      </c>
      <c r="Q25" s="112"/>
      <c r="R25" s="95">
        <f>IF(OR(Q25="",Q25=0),0,1)</f>
        <v>0</v>
      </c>
      <c r="S25" s="187">
        <v>0</v>
      </c>
      <c r="T25" s="112"/>
      <c r="U25" s="95">
        <f>IF(OR(T25="",T25=0),0,1)</f>
        <v>0</v>
      </c>
      <c r="V25" s="187">
        <v>0</v>
      </c>
      <c r="W25" s="112"/>
      <c r="X25" s="95">
        <f>IF(OR(W25="",W25=0),0,1)</f>
        <v>0</v>
      </c>
      <c r="Y25" s="191">
        <v>0</v>
      </c>
      <c r="Z25" s="203"/>
    </row>
    <row r="26" spans="1:26" s="8" customFormat="1" ht="34.950000000000003" customHeight="1" x14ac:dyDescent="0.3">
      <c r="A26" s="128">
        <v>2</v>
      </c>
      <c r="B26" s="10" t="s">
        <v>89</v>
      </c>
      <c r="C26" s="11" t="s">
        <v>41</v>
      </c>
      <c r="D26" s="171"/>
      <c r="E26" s="185"/>
      <c r="F26" s="354"/>
      <c r="G26" s="9" t="s">
        <v>43</v>
      </c>
      <c r="H26" s="6" t="s">
        <v>104</v>
      </c>
      <c r="I26" s="7"/>
      <c r="J26" s="5"/>
      <c r="K26" s="12"/>
      <c r="L26" s="188">
        <v>0</v>
      </c>
      <c r="M26" s="199">
        <v>0</v>
      </c>
      <c r="N26" s="12"/>
      <c r="O26" s="188">
        <v>0</v>
      </c>
      <c r="P26" s="199">
        <v>0</v>
      </c>
      <c r="Q26" s="12"/>
      <c r="R26" s="188">
        <v>0</v>
      </c>
      <c r="S26" s="199">
        <v>0</v>
      </c>
      <c r="T26" s="12"/>
      <c r="U26" s="188">
        <v>0</v>
      </c>
      <c r="V26" s="199">
        <v>0</v>
      </c>
      <c r="W26" s="12"/>
      <c r="X26" s="188">
        <v>0</v>
      </c>
      <c r="Y26" s="200">
        <v>0</v>
      </c>
      <c r="Z26" s="203"/>
    </row>
    <row r="27" spans="1:26" s="8" customFormat="1" ht="36" customHeight="1" x14ac:dyDescent="0.3">
      <c r="A27" s="128">
        <v>2</v>
      </c>
      <c r="B27" s="13" t="s">
        <v>87</v>
      </c>
      <c r="C27" s="14" t="s">
        <v>44</v>
      </c>
      <c r="D27" s="172"/>
      <c r="E27" s="185"/>
      <c r="F27" s="354"/>
      <c r="G27" s="9" t="s">
        <v>45</v>
      </c>
      <c r="H27" s="6" t="s">
        <v>105</v>
      </c>
      <c r="I27" s="7"/>
      <c r="J27" s="5"/>
      <c r="K27" s="12"/>
      <c r="L27" s="188">
        <v>0</v>
      </c>
      <c r="M27" s="189">
        <v>0</v>
      </c>
      <c r="N27" s="12"/>
      <c r="O27" s="188">
        <v>0</v>
      </c>
      <c r="P27" s="189">
        <v>0</v>
      </c>
      <c r="Q27" s="12"/>
      <c r="R27" s="188">
        <v>0</v>
      </c>
      <c r="S27" s="189">
        <v>0</v>
      </c>
      <c r="T27" s="12"/>
      <c r="U27" s="188">
        <v>0</v>
      </c>
      <c r="V27" s="189">
        <v>0</v>
      </c>
      <c r="W27" s="12"/>
      <c r="X27" s="188">
        <v>0</v>
      </c>
      <c r="Y27" s="201">
        <v>0</v>
      </c>
      <c r="Z27" s="203"/>
    </row>
    <row r="28" spans="1:26" s="8" customFormat="1" ht="33.6" customHeight="1" x14ac:dyDescent="0.3">
      <c r="A28" s="128">
        <v>2</v>
      </c>
      <c r="B28" s="13" t="s">
        <v>90</v>
      </c>
      <c r="C28" s="14" t="s">
        <v>44</v>
      </c>
      <c r="D28" s="172"/>
      <c r="E28" s="185"/>
      <c r="F28" s="354"/>
      <c r="G28" s="9" t="s">
        <v>46</v>
      </c>
      <c r="H28" s="6" t="s">
        <v>106</v>
      </c>
      <c r="I28" s="7"/>
      <c r="J28" s="5"/>
      <c r="K28" s="12"/>
      <c r="L28" s="188">
        <v>0</v>
      </c>
      <c r="M28" s="189">
        <v>0</v>
      </c>
      <c r="N28" s="12"/>
      <c r="O28" s="188">
        <v>0</v>
      </c>
      <c r="P28" s="189">
        <v>0</v>
      </c>
      <c r="Q28" s="12"/>
      <c r="R28" s="188">
        <v>0</v>
      </c>
      <c r="S28" s="189">
        <v>0</v>
      </c>
      <c r="T28" s="12"/>
      <c r="U28" s="188">
        <v>0</v>
      </c>
      <c r="V28" s="189">
        <v>0</v>
      </c>
      <c r="W28" s="12"/>
      <c r="X28" s="188">
        <v>0</v>
      </c>
      <c r="Y28" s="201">
        <v>0</v>
      </c>
      <c r="Z28" s="203"/>
    </row>
    <row r="29" spans="1:26" s="8" customFormat="1" ht="29.4" customHeight="1" x14ac:dyDescent="0.3">
      <c r="A29" s="129">
        <v>3</v>
      </c>
      <c r="B29" s="15" t="s">
        <v>133</v>
      </c>
      <c r="C29" s="16" t="s">
        <v>41</v>
      </c>
      <c r="D29" s="173"/>
      <c r="E29" s="185"/>
      <c r="F29" s="355"/>
      <c r="G29" s="9" t="s">
        <v>47</v>
      </c>
      <c r="H29" s="6" t="s">
        <v>107</v>
      </c>
      <c r="I29" s="7"/>
      <c r="J29" s="5"/>
      <c r="K29" s="12"/>
      <c r="L29" s="188">
        <v>0</v>
      </c>
      <c r="M29" s="198">
        <v>0</v>
      </c>
      <c r="N29" s="12"/>
      <c r="O29" s="188">
        <v>0</v>
      </c>
      <c r="P29" s="198">
        <v>0</v>
      </c>
      <c r="Q29" s="12"/>
      <c r="R29" s="188">
        <v>0</v>
      </c>
      <c r="S29" s="198">
        <v>0</v>
      </c>
      <c r="T29" s="12"/>
      <c r="U29" s="188">
        <v>0</v>
      </c>
      <c r="V29" s="198">
        <v>0</v>
      </c>
      <c r="W29" s="12"/>
      <c r="X29" s="188">
        <v>0</v>
      </c>
      <c r="Y29" s="202">
        <v>0</v>
      </c>
      <c r="Z29" s="203"/>
    </row>
    <row r="30" spans="1:26" s="8" customFormat="1" ht="34.200000000000003" customHeight="1" x14ac:dyDescent="0.3">
      <c r="A30" s="129">
        <v>3</v>
      </c>
      <c r="B30" s="15" t="s">
        <v>134</v>
      </c>
      <c r="C30" s="16" t="s">
        <v>41</v>
      </c>
      <c r="D30" s="173"/>
      <c r="E30" s="185"/>
      <c r="F30" s="370">
        <v>2</v>
      </c>
      <c r="G30" s="17" t="s">
        <v>48</v>
      </c>
      <c r="H30" s="10" t="s">
        <v>108</v>
      </c>
      <c r="I30" s="11"/>
      <c r="J30" s="5"/>
      <c r="K30" s="10"/>
      <c r="L30" s="95">
        <f>IF(OR(K30="",K30=0,K30=B27,K30=B28),0,1)</f>
        <v>0</v>
      </c>
      <c r="M30" s="189">
        <v>0</v>
      </c>
      <c r="N30" s="10"/>
      <c r="O30" s="95">
        <f>IF(OR(N30="",N30=0,N30=B27,N30=B28),0,1)</f>
        <v>0</v>
      </c>
      <c r="P30" s="189">
        <v>0</v>
      </c>
      <c r="Q30" s="10"/>
      <c r="R30" s="95">
        <f>IF(OR(Q30="",Q30=0,Q30=B27,Q30=B28),0,1)</f>
        <v>0</v>
      </c>
      <c r="S30" s="189">
        <v>0</v>
      </c>
      <c r="T30" s="10"/>
      <c r="U30" s="95">
        <f>IF(OR(T30="",T30=0,T30=B27,T30=B28),0,1)</f>
        <v>0</v>
      </c>
      <c r="V30" s="189">
        <v>0</v>
      </c>
      <c r="W30" s="10"/>
      <c r="X30" s="95">
        <f>IF(OR(W30="",W30=0,W30=E27,W30=E28),0,1)</f>
        <v>0</v>
      </c>
      <c r="Y30" s="201">
        <v>0</v>
      </c>
      <c r="Z30" s="203"/>
    </row>
    <row r="31" spans="1:26" s="8" customFormat="1" ht="31.95" customHeight="1" x14ac:dyDescent="0.3">
      <c r="A31" s="130">
        <v>4</v>
      </c>
      <c r="B31" s="19" t="s">
        <v>91</v>
      </c>
      <c r="C31" s="18" t="s">
        <v>41</v>
      </c>
      <c r="D31" s="154"/>
      <c r="E31" s="185"/>
      <c r="F31" s="371"/>
      <c r="G31" s="17" t="s">
        <v>49</v>
      </c>
      <c r="H31" s="10" t="s">
        <v>109</v>
      </c>
      <c r="I31" s="11"/>
      <c r="J31" s="5"/>
      <c r="K31" s="10"/>
      <c r="L31" s="95">
        <f>IF(OR(K31="",K31=0,K31=B27,K31=B28),0,1)</f>
        <v>0</v>
      </c>
      <c r="M31" s="189">
        <v>0</v>
      </c>
      <c r="N31" s="10"/>
      <c r="O31" s="95">
        <f>IF(OR(N31="",N31=0,N31=B27,N31=B28),0,1)</f>
        <v>0</v>
      </c>
      <c r="P31" s="189">
        <v>0</v>
      </c>
      <c r="Q31" s="10"/>
      <c r="R31" s="95">
        <f>IF(OR(Q31="",Q31=0,Q31=B27,Q31=B28),0,1)</f>
        <v>0</v>
      </c>
      <c r="S31" s="189">
        <v>0</v>
      </c>
      <c r="T31" s="10"/>
      <c r="U31" s="95">
        <f>IF(OR(T31="",T31=0,T31=B27,T31=B28),0,1)</f>
        <v>0</v>
      </c>
      <c r="V31" s="189">
        <v>0</v>
      </c>
      <c r="W31" s="10"/>
      <c r="X31" s="95">
        <f>IF(OR(W31="",W31=0,W31=E27,W31=E28),0,1)</f>
        <v>0</v>
      </c>
      <c r="Y31" s="201">
        <v>0</v>
      </c>
      <c r="Z31" s="203"/>
    </row>
    <row r="32" spans="1:26" s="8" customFormat="1" ht="30.6" customHeight="1" x14ac:dyDescent="0.3">
      <c r="A32" s="130">
        <v>4</v>
      </c>
      <c r="B32" s="19" t="s">
        <v>92</v>
      </c>
      <c r="C32" s="18" t="s">
        <v>41</v>
      </c>
      <c r="D32" s="154"/>
      <c r="E32" s="185"/>
      <c r="F32" s="372"/>
      <c r="G32" s="17" t="s">
        <v>50</v>
      </c>
      <c r="H32" s="10" t="s">
        <v>110</v>
      </c>
      <c r="I32" s="11"/>
      <c r="J32" s="5"/>
      <c r="K32" s="10"/>
      <c r="L32" s="95">
        <f>IF(OR(K32="",K32=0,K32=B27,K32=B28),0,1)</f>
        <v>0</v>
      </c>
      <c r="M32" s="189">
        <v>0</v>
      </c>
      <c r="N32" s="10"/>
      <c r="O32" s="95">
        <f>IF(OR(N32="",N32=0,N32=B27,N32=B28),0,1)</f>
        <v>0</v>
      </c>
      <c r="P32" s="189">
        <v>0</v>
      </c>
      <c r="Q32" s="10"/>
      <c r="R32" s="95">
        <f>IF(OR(Q32="",Q32=0,Q32=B27,Q32=B28),0,1)</f>
        <v>0</v>
      </c>
      <c r="S32" s="189">
        <v>0</v>
      </c>
      <c r="T32" s="10"/>
      <c r="U32" s="95">
        <f>IF(OR(T32="",T32=0,T32=B27,T32=B28),0,1)</f>
        <v>0</v>
      </c>
      <c r="V32" s="189">
        <v>0</v>
      </c>
      <c r="W32" s="10"/>
      <c r="X32" s="95">
        <f>IF(OR(W32="",W32=0,W32=E27,W32=E28),0,1)</f>
        <v>0</v>
      </c>
      <c r="Y32" s="201">
        <v>0</v>
      </c>
      <c r="Z32" s="203"/>
    </row>
    <row r="33" spans="1:26" s="8" customFormat="1" ht="33.6" customHeight="1" x14ac:dyDescent="0.3">
      <c r="A33" s="130">
        <v>4</v>
      </c>
      <c r="B33" s="19" t="s">
        <v>93</v>
      </c>
      <c r="C33" s="18" t="s">
        <v>41</v>
      </c>
      <c r="D33" s="154"/>
      <c r="E33" s="185"/>
      <c r="F33" s="334">
        <v>3</v>
      </c>
      <c r="G33" s="20" t="s">
        <v>17</v>
      </c>
      <c r="H33" s="21" t="s">
        <v>132</v>
      </c>
      <c r="I33" s="169"/>
      <c r="J33" s="5"/>
      <c r="K33" s="15"/>
      <c r="L33" s="95">
        <f>IF(OR(K33="",K33=0),0,1)</f>
        <v>0</v>
      </c>
      <c r="M33" s="189">
        <v>0</v>
      </c>
      <c r="N33" s="15"/>
      <c r="O33" s="95">
        <f>IF(OR(N33="",N33=0),0,1)</f>
        <v>0</v>
      </c>
      <c r="P33" s="189">
        <v>0</v>
      </c>
      <c r="Q33" s="15"/>
      <c r="R33" s="95">
        <f>IF(OR(Q33="",Q33=0),0,1)</f>
        <v>0</v>
      </c>
      <c r="S33" s="189">
        <v>0</v>
      </c>
      <c r="T33" s="15"/>
      <c r="U33" s="95">
        <f>IF(OR(T33="",T33=0),0,1)</f>
        <v>0</v>
      </c>
      <c r="V33" s="189">
        <v>0</v>
      </c>
      <c r="W33" s="15"/>
      <c r="X33" s="95">
        <f>IF(OR(W33="",W33=0),0,1)</f>
        <v>0</v>
      </c>
      <c r="Y33" s="201">
        <v>0</v>
      </c>
      <c r="Z33" s="203"/>
    </row>
    <row r="34" spans="1:26" s="8" customFormat="1" ht="30.6" customHeight="1" x14ac:dyDescent="0.3">
      <c r="A34" s="130">
        <v>4</v>
      </c>
      <c r="B34" s="19" t="s">
        <v>64</v>
      </c>
      <c r="C34" s="18" t="s">
        <v>41</v>
      </c>
      <c r="D34" s="154"/>
      <c r="E34" s="185"/>
      <c r="F34" s="335"/>
      <c r="G34" s="20" t="s">
        <v>18</v>
      </c>
      <c r="H34" s="21" t="s">
        <v>135</v>
      </c>
      <c r="I34" s="169"/>
      <c r="J34" s="5"/>
      <c r="K34" s="15"/>
      <c r="L34" s="95">
        <f>IF(OR(K34="",K34=0),0,1)</f>
        <v>0</v>
      </c>
      <c r="M34" s="189">
        <v>0</v>
      </c>
      <c r="N34" s="15"/>
      <c r="O34" s="95">
        <f>IF(OR(N34="",N34=0),0,1)</f>
        <v>0</v>
      </c>
      <c r="P34" s="189">
        <v>0</v>
      </c>
      <c r="Q34" s="15"/>
      <c r="R34" s="95">
        <f>IF(OR(Q34="",Q34=0),0,1)</f>
        <v>0</v>
      </c>
      <c r="S34" s="189">
        <v>0</v>
      </c>
      <c r="T34" s="15"/>
      <c r="U34" s="95">
        <f>IF(OR(T34="",T34=0),0,1)</f>
        <v>0</v>
      </c>
      <c r="V34" s="189">
        <v>0</v>
      </c>
      <c r="W34" s="15"/>
      <c r="X34" s="95">
        <f>IF(OR(W34="",W34=0),0,1)</f>
        <v>0</v>
      </c>
      <c r="Y34" s="201">
        <v>0</v>
      </c>
      <c r="Z34" s="203"/>
    </row>
    <row r="35" spans="1:26" s="8" customFormat="1" ht="31.95" customHeight="1" x14ac:dyDescent="0.3">
      <c r="A35" s="130">
        <v>4</v>
      </c>
      <c r="B35" s="19" t="s">
        <v>65</v>
      </c>
      <c r="C35" s="18" t="s">
        <v>41</v>
      </c>
      <c r="D35" s="154"/>
      <c r="E35" s="185"/>
      <c r="F35" s="335"/>
      <c r="G35" s="20" t="s">
        <v>7</v>
      </c>
      <c r="H35" s="21" t="s">
        <v>111</v>
      </c>
      <c r="I35" s="169"/>
      <c r="J35" s="5"/>
      <c r="K35" s="22"/>
      <c r="L35" s="95">
        <v>0</v>
      </c>
      <c r="M35" s="189">
        <v>0</v>
      </c>
      <c r="N35" s="22"/>
      <c r="O35" s="95">
        <v>0</v>
      </c>
      <c r="P35" s="189">
        <v>0</v>
      </c>
      <c r="Q35" s="22"/>
      <c r="R35" s="95">
        <v>0</v>
      </c>
      <c r="S35" s="189">
        <v>0</v>
      </c>
      <c r="T35" s="22"/>
      <c r="U35" s="95">
        <v>0</v>
      </c>
      <c r="V35" s="189">
        <v>0</v>
      </c>
      <c r="W35" s="22"/>
      <c r="X35" s="95">
        <v>0</v>
      </c>
      <c r="Y35" s="201">
        <v>0</v>
      </c>
      <c r="Z35" s="203"/>
    </row>
    <row r="36" spans="1:26" s="8" customFormat="1" ht="33.6" customHeight="1" x14ac:dyDescent="0.3">
      <c r="A36" s="131">
        <v>5</v>
      </c>
      <c r="B36" s="23" t="s">
        <v>94</v>
      </c>
      <c r="C36" s="24" t="s">
        <v>41</v>
      </c>
      <c r="D36" s="174"/>
      <c r="E36" s="185"/>
      <c r="F36" s="336"/>
      <c r="G36" s="20" t="s">
        <v>9</v>
      </c>
      <c r="H36" s="21" t="s">
        <v>136</v>
      </c>
      <c r="I36" s="169"/>
      <c r="J36" s="5"/>
      <c r="K36" s="22"/>
      <c r="L36" s="95">
        <v>0</v>
      </c>
      <c r="M36" s="189">
        <v>0</v>
      </c>
      <c r="N36" s="22"/>
      <c r="O36" s="95">
        <v>0</v>
      </c>
      <c r="P36" s="189">
        <v>0</v>
      </c>
      <c r="Q36" s="22"/>
      <c r="R36" s="95">
        <v>0</v>
      </c>
      <c r="S36" s="189">
        <v>0</v>
      </c>
      <c r="T36" s="22"/>
      <c r="U36" s="95">
        <v>0</v>
      </c>
      <c r="V36" s="189">
        <v>0</v>
      </c>
      <c r="W36" s="22"/>
      <c r="X36" s="95">
        <v>0</v>
      </c>
      <c r="Y36" s="201">
        <v>0</v>
      </c>
      <c r="Z36" s="203"/>
    </row>
    <row r="37" spans="1:26" s="8" customFormat="1" ht="25.5" customHeight="1" x14ac:dyDescent="0.3">
      <c r="A37" s="131">
        <v>5</v>
      </c>
      <c r="B37" s="25" t="s">
        <v>66</v>
      </c>
      <c r="C37" s="26" t="s">
        <v>44</v>
      </c>
      <c r="D37" s="175"/>
      <c r="E37" s="185"/>
      <c r="F37" s="337">
        <v>4</v>
      </c>
      <c r="G37" s="27" t="s">
        <v>11</v>
      </c>
      <c r="H37" s="19" t="s">
        <v>112</v>
      </c>
      <c r="I37" s="18"/>
      <c r="J37" s="5"/>
      <c r="K37" s="19"/>
      <c r="L37" s="95">
        <f>IF(OR(K37="",K37=0),0,1)</f>
        <v>0</v>
      </c>
      <c r="M37" s="189">
        <v>0</v>
      </c>
      <c r="N37" s="19"/>
      <c r="O37" s="95">
        <f>IF(OR(N37="",N37=0),0,1)</f>
        <v>0</v>
      </c>
      <c r="P37" s="189">
        <v>0</v>
      </c>
      <c r="Q37" s="19"/>
      <c r="R37" s="95">
        <f>IF(OR(Q37="",Q37=0),0,1)</f>
        <v>0</v>
      </c>
      <c r="S37" s="189">
        <v>0</v>
      </c>
      <c r="T37" s="19"/>
      <c r="U37" s="95">
        <f>IF(OR(T37="",T37=0),0,1)</f>
        <v>0</v>
      </c>
      <c r="V37" s="189">
        <v>0</v>
      </c>
      <c r="W37" s="19"/>
      <c r="X37" s="95">
        <f>IF(OR(W37="",W37=0),0,1)</f>
        <v>0</v>
      </c>
      <c r="Y37" s="201">
        <v>0</v>
      </c>
      <c r="Z37" s="203"/>
    </row>
    <row r="38" spans="1:26" s="8" customFormat="1" ht="30.6" customHeight="1" x14ac:dyDescent="0.3">
      <c r="A38" s="131">
        <v>5</v>
      </c>
      <c r="B38" s="23" t="s">
        <v>67</v>
      </c>
      <c r="C38" s="24" t="s">
        <v>41</v>
      </c>
      <c r="D38" s="174"/>
      <c r="E38" s="185"/>
      <c r="F38" s="338"/>
      <c r="G38" s="27" t="s">
        <v>51</v>
      </c>
      <c r="H38" s="19" t="s">
        <v>113</v>
      </c>
      <c r="I38" s="18"/>
      <c r="J38" s="5"/>
      <c r="K38" s="19"/>
      <c r="L38" s="95">
        <f t="shared" ref="L38:L41" si="0">IF(OR(K38="",K38=0),0,1)</f>
        <v>0</v>
      </c>
      <c r="M38" s="189">
        <v>0</v>
      </c>
      <c r="N38" s="19"/>
      <c r="O38" s="95">
        <f t="shared" ref="O38:O41" si="1">IF(OR(N38="",N38=0),0,1)</f>
        <v>0</v>
      </c>
      <c r="P38" s="189">
        <v>0</v>
      </c>
      <c r="Q38" s="19"/>
      <c r="R38" s="95">
        <f t="shared" ref="R38:R41" si="2">IF(OR(Q38="",Q38=0),0,1)</f>
        <v>0</v>
      </c>
      <c r="S38" s="189">
        <v>0</v>
      </c>
      <c r="T38" s="19"/>
      <c r="U38" s="95">
        <f t="shared" ref="U38:U41" si="3">IF(OR(T38="",T38=0),0,1)</f>
        <v>0</v>
      </c>
      <c r="V38" s="189">
        <v>0</v>
      </c>
      <c r="W38" s="19"/>
      <c r="X38" s="95">
        <f t="shared" ref="X38:X41" si="4">IF(OR(W38="",W38=0),0,1)</f>
        <v>0</v>
      </c>
      <c r="Y38" s="192">
        <v>0</v>
      </c>
    </row>
    <row r="39" spans="1:26" s="8" customFormat="1" ht="33.6" customHeight="1" x14ac:dyDescent="0.3">
      <c r="A39" s="131">
        <v>5</v>
      </c>
      <c r="B39" s="23" t="s">
        <v>68</v>
      </c>
      <c r="C39" s="24" t="s">
        <v>41</v>
      </c>
      <c r="D39" s="174"/>
      <c r="E39" s="185"/>
      <c r="F39" s="338"/>
      <c r="G39" s="27" t="s">
        <v>52</v>
      </c>
      <c r="H39" s="19" t="s">
        <v>114</v>
      </c>
      <c r="I39" s="18"/>
      <c r="J39" s="5"/>
      <c r="K39" s="19"/>
      <c r="L39" s="95">
        <f t="shared" si="0"/>
        <v>0</v>
      </c>
      <c r="M39" s="189">
        <v>0</v>
      </c>
      <c r="N39" s="19"/>
      <c r="O39" s="95">
        <f t="shared" si="1"/>
        <v>0</v>
      </c>
      <c r="P39" s="189">
        <v>0</v>
      </c>
      <c r="Q39" s="19"/>
      <c r="R39" s="95">
        <f t="shared" si="2"/>
        <v>0</v>
      </c>
      <c r="S39" s="189">
        <v>0</v>
      </c>
      <c r="T39" s="19"/>
      <c r="U39" s="95">
        <f t="shared" si="3"/>
        <v>0</v>
      </c>
      <c r="V39" s="189">
        <v>0</v>
      </c>
      <c r="W39" s="19"/>
      <c r="X39" s="95">
        <f t="shared" si="4"/>
        <v>0</v>
      </c>
      <c r="Y39" s="192">
        <v>0</v>
      </c>
    </row>
    <row r="40" spans="1:26" s="8" customFormat="1" ht="25.5" customHeight="1" x14ac:dyDescent="0.3">
      <c r="A40" s="131">
        <v>5</v>
      </c>
      <c r="B40" s="23" t="s">
        <v>69</v>
      </c>
      <c r="C40" s="24" t="s">
        <v>41</v>
      </c>
      <c r="D40" s="174"/>
      <c r="E40" s="185"/>
      <c r="F40" s="338"/>
      <c r="G40" s="27"/>
      <c r="H40" s="160"/>
      <c r="I40" s="161"/>
      <c r="J40" s="5"/>
      <c r="K40" s="19"/>
      <c r="L40" s="95">
        <f t="shared" si="0"/>
        <v>0</v>
      </c>
      <c r="M40" s="189">
        <v>0</v>
      </c>
      <c r="N40" s="19"/>
      <c r="O40" s="95">
        <f t="shared" si="1"/>
        <v>0</v>
      </c>
      <c r="P40" s="189">
        <v>0</v>
      </c>
      <c r="Q40" s="19"/>
      <c r="R40" s="95">
        <f t="shared" si="2"/>
        <v>0</v>
      </c>
      <c r="S40" s="189">
        <v>0</v>
      </c>
      <c r="T40" s="19"/>
      <c r="U40" s="95">
        <f t="shared" si="3"/>
        <v>0</v>
      </c>
      <c r="V40" s="189">
        <v>0</v>
      </c>
      <c r="W40" s="19"/>
      <c r="X40" s="95">
        <f t="shared" si="4"/>
        <v>0</v>
      </c>
      <c r="Y40" s="192">
        <v>0</v>
      </c>
    </row>
    <row r="41" spans="1:26" s="8" customFormat="1" ht="31.2" customHeight="1" x14ac:dyDescent="0.3">
      <c r="A41" s="132">
        <v>6</v>
      </c>
      <c r="B41" s="28" t="s">
        <v>70</v>
      </c>
      <c r="C41" s="29" t="s">
        <v>44</v>
      </c>
      <c r="D41" s="176"/>
      <c r="E41" s="185"/>
      <c r="F41" s="339"/>
      <c r="G41" s="27"/>
      <c r="H41" s="160"/>
      <c r="I41" s="161"/>
      <c r="J41" s="5"/>
      <c r="K41" s="19"/>
      <c r="L41" s="95">
        <f t="shared" si="0"/>
        <v>0</v>
      </c>
      <c r="M41" s="189">
        <v>0</v>
      </c>
      <c r="N41" s="19"/>
      <c r="O41" s="95">
        <f t="shared" si="1"/>
        <v>0</v>
      </c>
      <c r="P41" s="189">
        <v>0</v>
      </c>
      <c r="Q41" s="19"/>
      <c r="R41" s="95">
        <f t="shared" si="2"/>
        <v>0</v>
      </c>
      <c r="S41" s="189">
        <v>0</v>
      </c>
      <c r="T41" s="19"/>
      <c r="U41" s="95">
        <f t="shared" si="3"/>
        <v>0</v>
      </c>
      <c r="V41" s="189">
        <v>0</v>
      </c>
      <c r="W41" s="19"/>
      <c r="X41" s="95">
        <f t="shared" si="4"/>
        <v>0</v>
      </c>
      <c r="Y41" s="192">
        <v>0</v>
      </c>
    </row>
    <row r="42" spans="1:26" s="8" customFormat="1" ht="25.2" customHeight="1" x14ac:dyDescent="0.3">
      <c r="A42" s="132">
        <v>6</v>
      </c>
      <c r="B42" s="28" t="s">
        <v>71</v>
      </c>
      <c r="C42" s="29" t="s">
        <v>44</v>
      </c>
      <c r="D42" s="176"/>
      <c r="E42" s="185"/>
      <c r="F42" s="340">
        <v>5</v>
      </c>
      <c r="G42" s="30"/>
      <c r="H42" s="158"/>
      <c r="I42" s="159"/>
      <c r="J42" s="5"/>
      <c r="K42" s="23"/>
      <c r="L42" s="95">
        <f>IF(OR(K42="",K42=0,K42=B37),0,1)</f>
        <v>0</v>
      </c>
      <c r="M42" s="189">
        <v>0</v>
      </c>
      <c r="N42" s="23"/>
      <c r="O42" s="95">
        <f>IF(OR(N42="",N42=0,N42=B37),0,1)</f>
        <v>0</v>
      </c>
      <c r="P42" s="189">
        <v>0</v>
      </c>
      <c r="Q42" s="23"/>
      <c r="R42" s="95">
        <f>IF(OR(Q42="",Q42=0,Q42=B37),0,1)</f>
        <v>0</v>
      </c>
      <c r="S42" s="189">
        <v>0</v>
      </c>
      <c r="T42" s="23"/>
      <c r="U42" s="95">
        <f>IF(OR(T42="",T42=0,T42=B37),0,1)</f>
        <v>0</v>
      </c>
      <c r="V42" s="189">
        <v>0</v>
      </c>
      <c r="W42" s="23"/>
      <c r="X42" s="95">
        <f>IF(OR(W42="",W42=0,W42=B37),0,1)</f>
        <v>0</v>
      </c>
      <c r="Y42" s="192">
        <v>0</v>
      </c>
    </row>
    <row r="43" spans="1:26" s="8" customFormat="1" ht="33.6" customHeight="1" x14ac:dyDescent="0.3">
      <c r="A43" s="132">
        <v>6</v>
      </c>
      <c r="B43" s="28" t="s">
        <v>72</v>
      </c>
      <c r="C43" s="29" t="s">
        <v>44</v>
      </c>
      <c r="D43" s="176"/>
      <c r="E43" s="185"/>
      <c r="F43" s="341"/>
      <c r="G43" s="30"/>
      <c r="H43" s="158"/>
      <c r="I43" s="159"/>
      <c r="J43" s="5"/>
      <c r="K43" s="23"/>
      <c r="L43" s="95">
        <f>IF(OR(K43="",K43=0,K43=B37),0,1)</f>
        <v>0</v>
      </c>
      <c r="M43" s="189">
        <v>0</v>
      </c>
      <c r="N43" s="23"/>
      <c r="O43" s="95">
        <f>IF(OR(N43="",N43=0,N43=B37),0,1)</f>
        <v>0</v>
      </c>
      <c r="P43" s="189">
        <v>0</v>
      </c>
      <c r="Q43" s="23"/>
      <c r="R43" s="95">
        <f>IF(OR(Q43="",Q43=0,Q43=B37),0,1)</f>
        <v>0</v>
      </c>
      <c r="S43" s="189">
        <v>0</v>
      </c>
      <c r="T43" s="23"/>
      <c r="U43" s="95">
        <f>IF(OR(T43="",T43=0,T43=B37),0,1)</f>
        <v>0</v>
      </c>
      <c r="V43" s="189">
        <v>0</v>
      </c>
      <c r="W43" s="23"/>
      <c r="X43" s="95">
        <f>IF(OR(W43="",W43=0,W43=B37),0,1)</f>
        <v>0</v>
      </c>
      <c r="Y43" s="192">
        <v>0</v>
      </c>
    </row>
    <row r="44" spans="1:26" s="8" customFormat="1" ht="34.950000000000003" customHeight="1" x14ac:dyDescent="0.3">
      <c r="A44" s="132">
        <v>6</v>
      </c>
      <c r="B44" s="31" t="s">
        <v>95</v>
      </c>
      <c r="C44" s="32" t="s">
        <v>41</v>
      </c>
      <c r="D44" s="177"/>
      <c r="E44" s="185"/>
      <c r="F44" s="341"/>
      <c r="G44" s="30"/>
      <c r="H44" s="158"/>
      <c r="I44" s="159"/>
      <c r="J44" s="5"/>
      <c r="K44" s="23"/>
      <c r="L44" s="95">
        <f>IF(OR(K44="",K44=0,K44=B37),0,1)</f>
        <v>0</v>
      </c>
      <c r="M44" s="189">
        <v>0</v>
      </c>
      <c r="N44" s="23"/>
      <c r="O44" s="95">
        <f>IF(OR(N44="",N44=0,N44=B37),0,1)</f>
        <v>0</v>
      </c>
      <c r="P44" s="189">
        <v>0</v>
      </c>
      <c r="Q44" s="23"/>
      <c r="R44" s="95">
        <f>IF(OR(Q44="",Q44=0,Q44=B37),0,1)</f>
        <v>0</v>
      </c>
      <c r="S44" s="189">
        <v>0</v>
      </c>
      <c r="T44" s="23"/>
      <c r="U44" s="95">
        <f>IF(OR(T44="",T44=0,T44=B37),0,1)</f>
        <v>0</v>
      </c>
      <c r="V44" s="189">
        <v>0</v>
      </c>
      <c r="W44" s="23"/>
      <c r="X44" s="95">
        <f>IF(OR(W44="",W44=0,W44=B37),0,1)</f>
        <v>0</v>
      </c>
      <c r="Y44" s="192">
        <v>0</v>
      </c>
    </row>
    <row r="45" spans="1:26" s="8" customFormat="1" ht="33.6" customHeight="1" x14ac:dyDescent="0.3">
      <c r="A45" s="132">
        <v>6</v>
      </c>
      <c r="B45" s="31" t="s">
        <v>96</v>
      </c>
      <c r="C45" s="32" t="s">
        <v>41</v>
      </c>
      <c r="D45" s="177"/>
      <c r="E45" s="185"/>
      <c r="F45" s="341"/>
      <c r="G45" s="30"/>
      <c r="H45" s="158"/>
      <c r="I45" s="159"/>
      <c r="J45" s="5"/>
      <c r="K45" s="23"/>
      <c r="L45" s="95">
        <f>IF(OR(K45="",K45=0,K45=B37),0,1)</f>
        <v>0</v>
      </c>
      <c r="M45" s="189">
        <v>0</v>
      </c>
      <c r="N45" s="23"/>
      <c r="O45" s="95">
        <f>IF(OR(N45="",N45=0,N45=B37),0,1)</f>
        <v>0</v>
      </c>
      <c r="P45" s="189">
        <v>0</v>
      </c>
      <c r="Q45" s="23"/>
      <c r="R45" s="95">
        <f>IF(OR(Q45="",Q45=0,Q45=B37),0,1)</f>
        <v>0</v>
      </c>
      <c r="S45" s="189">
        <v>0</v>
      </c>
      <c r="T45" s="23"/>
      <c r="U45" s="95">
        <f>IF(OR(T45="",T45=0,T45=B37),0,1)</f>
        <v>0</v>
      </c>
      <c r="V45" s="189">
        <v>0</v>
      </c>
      <c r="W45" s="23"/>
      <c r="X45" s="95">
        <f>IF(OR(W45="",W45=0,W45=B37),0,1)</f>
        <v>0</v>
      </c>
      <c r="Y45" s="192">
        <v>0</v>
      </c>
    </row>
    <row r="46" spans="1:26" s="8" customFormat="1" ht="30.6" customHeight="1" x14ac:dyDescent="0.3">
      <c r="A46" s="133">
        <v>7</v>
      </c>
      <c r="B46" s="33" t="s">
        <v>73</v>
      </c>
      <c r="C46" s="34" t="s">
        <v>44</v>
      </c>
      <c r="D46" s="178"/>
      <c r="E46" s="185"/>
      <c r="F46" s="342"/>
      <c r="G46" s="30"/>
      <c r="H46" s="158"/>
      <c r="I46" s="159"/>
      <c r="J46" s="5"/>
      <c r="K46" s="23"/>
      <c r="L46" s="95">
        <f>IF(OR(K46="",K46=0,K46=B37),0,1)</f>
        <v>0</v>
      </c>
      <c r="M46" s="189">
        <v>0</v>
      </c>
      <c r="N46" s="23"/>
      <c r="O46" s="95">
        <f>IF(OR(N46="",N46=0,N46=B37),0,1)</f>
        <v>0</v>
      </c>
      <c r="P46" s="189">
        <v>0</v>
      </c>
      <c r="Q46" s="23"/>
      <c r="R46" s="95">
        <f>IF(OR(Q46="",Q46=0,Q46=B37),0,1)</f>
        <v>0</v>
      </c>
      <c r="S46" s="189">
        <v>0</v>
      </c>
      <c r="T46" s="23"/>
      <c r="U46" s="95">
        <f>IF(OR(T46="",T46=0,T46=B37),0,1)</f>
        <v>0</v>
      </c>
      <c r="V46" s="189">
        <v>0</v>
      </c>
      <c r="W46" s="23"/>
      <c r="X46" s="95">
        <f>IF(OR(W46="",W46=0,W46=B37),0,1)</f>
        <v>0</v>
      </c>
      <c r="Y46" s="192">
        <v>0</v>
      </c>
    </row>
    <row r="47" spans="1:26" s="8" customFormat="1" ht="37.200000000000003" customHeight="1" x14ac:dyDescent="0.3">
      <c r="A47" s="133">
        <v>7</v>
      </c>
      <c r="B47" s="35" t="s">
        <v>97</v>
      </c>
      <c r="C47" s="36" t="s">
        <v>41</v>
      </c>
      <c r="D47" s="179"/>
      <c r="E47" s="185"/>
      <c r="F47" s="343">
        <v>6</v>
      </c>
      <c r="G47" s="37" t="s">
        <v>53</v>
      </c>
      <c r="H47" s="38" t="s">
        <v>115</v>
      </c>
      <c r="I47" s="32"/>
      <c r="J47" s="5"/>
      <c r="K47" s="38"/>
      <c r="L47" s="95">
        <f>IF(OR(K47="",K47=0,K47=B41,K47=B42,K47=B43),0,1)</f>
        <v>0</v>
      </c>
      <c r="M47" s="189">
        <v>0</v>
      </c>
      <c r="N47" s="38"/>
      <c r="O47" s="95">
        <f>IF(OR(N47="",N47=0,N47=B41,N47=B42,N47=B43),0,1)</f>
        <v>0</v>
      </c>
      <c r="P47" s="189">
        <v>0</v>
      </c>
      <c r="Q47" s="38"/>
      <c r="R47" s="95">
        <f>IF(OR(Q47="",Q47=0,Q47=B41,Q47=B42,Q47=B43),0,1)</f>
        <v>0</v>
      </c>
      <c r="S47" s="189">
        <v>0</v>
      </c>
      <c r="T47" s="38"/>
      <c r="U47" s="95">
        <f>IF(OR(T47="",T47=0,T47=B41,T47=B42,T47=B43),0,1)</f>
        <v>0</v>
      </c>
      <c r="V47" s="189">
        <v>0</v>
      </c>
      <c r="W47" s="38"/>
      <c r="X47" s="95">
        <f>IF(OR(W47="",W47=0,W47=B41,W47=B42,W47=B43),0,1)</f>
        <v>0</v>
      </c>
      <c r="Y47" s="192">
        <v>0</v>
      </c>
    </row>
    <row r="48" spans="1:26" s="8" customFormat="1" ht="34.950000000000003" customHeight="1" x14ac:dyDescent="0.3">
      <c r="A48" s="133">
        <v>7</v>
      </c>
      <c r="B48" s="39" t="s">
        <v>74</v>
      </c>
      <c r="C48" s="36" t="s">
        <v>41</v>
      </c>
      <c r="D48" s="179"/>
      <c r="E48" s="185"/>
      <c r="F48" s="344"/>
      <c r="G48" s="37" t="s">
        <v>54</v>
      </c>
      <c r="H48" s="38" t="s">
        <v>116</v>
      </c>
      <c r="I48" s="32"/>
      <c r="J48" s="5"/>
      <c r="K48" s="38"/>
      <c r="L48" s="95">
        <f>IF(OR(K48="",K48=0,K48=B41,K48=B42,K48=B43),0,1)</f>
        <v>0</v>
      </c>
      <c r="M48" s="189">
        <v>0</v>
      </c>
      <c r="N48" s="38"/>
      <c r="O48" s="95">
        <f>IF(OR(N48="",N48=0,N48=B41,N48=B42,N48=B43),0,1)</f>
        <v>0</v>
      </c>
      <c r="P48" s="189">
        <v>0</v>
      </c>
      <c r="Q48" s="38"/>
      <c r="R48" s="95">
        <f>IF(OR(Q48="",Q48=0,Q48=B41,Q48=B42,Q48=B43),0,1)</f>
        <v>0</v>
      </c>
      <c r="S48" s="189">
        <v>0</v>
      </c>
      <c r="T48" s="38"/>
      <c r="U48" s="95">
        <f>IF(OR(T48="",T48=0,T48=B41,T48=B42,T48=B43),0,1)</f>
        <v>0</v>
      </c>
      <c r="V48" s="189">
        <v>0</v>
      </c>
      <c r="W48" s="38"/>
      <c r="X48" s="95">
        <f>IF(OR(W48="",W48=0,W48=B41,W48=B42,W48=B43),0,1)</f>
        <v>0</v>
      </c>
      <c r="Y48" s="192">
        <v>0</v>
      </c>
    </row>
    <row r="49" spans="1:25" s="8" customFormat="1" ht="31.95" customHeight="1" x14ac:dyDescent="0.3">
      <c r="A49" s="133">
        <v>7</v>
      </c>
      <c r="B49" s="39" t="s">
        <v>203</v>
      </c>
      <c r="C49" s="36" t="s">
        <v>41</v>
      </c>
      <c r="D49" s="179"/>
      <c r="E49" s="185"/>
      <c r="F49" s="344"/>
      <c r="G49" s="37" t="s">
        <v>19</v>
      </c>
      <c r="H49" s="38" t="s">
        <v>118</v>
      </c>
      <c r="I49" s="32"/>
      <c r="J49" s="5"/>
      <c r="K49" s="38"/>
      <c r="L49" s="95">
        <f>IF(OR(K49="",K49=0,K49=B41,K49=B42,K49=B43),0,1)</f>
        <v>0</v>
      </c>
      <c r="M49" s="189">
        <v>0</v>
      </c>
      <c r="N49" s="38"/>
      <c r="O49" s="95">
        <f>IF(OR(N49="",N49=0,N49=B41,N49=B42,N49=B43),0,1)</f>
        <v>0</v>
      </c>
      <c r="P49" s="189">
        <v>0</v>
      </c>
      <c r="Q49" s="38"/>
      <c r="R49" s="95">
        <f>IF(OR(Q49="",Q49=0,Q49=B41,Q49=B42,Q49=B43),0,1)</f>
        <v>0</v>
      </c>
      <c r="S49" s="189">
        <v>0</v>
      </c>
      <c r="T49" s="38"/>
      <c r="U49" s="95">
        <f>IF(OR(T49="",T49=0,T49=B41,T49=B42,T49=B43),0,1)</f>
        <v>0</v>
      </c>
      <c r="V49" s="189">
        <v>0</v>
      </c>
      <c r="W49" s="38"/>
      <c r="X49" s="95">
        <f>IF(OR(W49="",W49=0,W49=B41,W49=B42,W49=B43),0,1)</f>
        <v>0</v>
      </c>
      <c r="Y49" s="192">
        <v>0</v>
      </c>
    </row>
    <row r="50" spans="1:25" s="8" customFormat="1" ht="36" customHeight="1" x14ac:dyDescent="0.3">
      <c r="A50" s="133">
        <v>7</v>
      </c>
      <c r="B50" s="39" t="s">
        <v>75</v>
      </c>
      <c r="C50" s="36" t="s">
        <v>41</v>
      </c>
      <c r="D50" s="179"/>
      <c r="E50" s="185"/>
      <c r="F50" s="344"/>
      <c r="G50" s="37" t="s">
        <v>55</v>
      </c>
      <c r="H50" s="38" t="s">
        <v>117</v>
      </c>
      <c r="I50" s="32"/>
      <c r="J50" s="5"/>
      <c r="K50" s="38"/>
      <c r="L50" s="95">
        <f>IF(OR(K50="",K50=0,K50=B41,K50=B42,K50=B43),0,1)</f>
        <v>0</v>
      </c>
      <c r="M50" s="189">
        <v>0</v>
      </c>
      <c r="N50" s="38"/>
      <c r="O50" s="95">
        <f>IF(OR(N50="",N50=0,N50=B41,N50=B42,N50=B43),0,1)</f>
        <v>0</v>
      </c>
      <c r="P50" s="189">
        <v>0</v>
      </c>
      <c r="Q50" s="38"/>
      <c r="R50" s="95">
        <f>IF(OR(Q50="",Q50=0,Q50=B41,Q50=B42,Q50=B43),0,1)</f>
        <v>0</v>
      </c>
      <c r="S50" s="189">
        <v>0</v>
      </c>
      <c r="T50" s="38"/>
      <c r="U50" s="95">
        <f>IF(OR(T50="",T50=0,T50=B41,T50=B42,T50=B43),0,1)</f>
        <v>0</v>
      </c>
      <c r="V50" s="189">
        <v>0</v>
      </c>
      <c r="W50" s="38"/>
      <c r="X50" s="95">
        <f>IF(OR(W50="",W50=0,W50=B41,W50=B42,W50=B43),0,1)</f>
        <v>0</v>
      </c>
      <c r="Y50" s="192">
        <v>0</v>
      </c>
    </row>
    <row r="51" spans="1:25" s="8" customFormat="1" ht="42" customHeight="1" x14ac:dyDescent="0.3">
      <c r="A51" s="134">
        <v>8</v>
      </c>
      <c r="B51" s="40" t="s">
        <v>98</v>
      </c>
      <c r="C51" s="41" t="s">
        <v>41</v>
      </c>
      <c r="D51" s="180"/>
      <c r="E51" s="185"/>
      <c r="F51" s="345"/>
      <c r="G51" s="37" t="s">
        <v>56</v>
      </c>
      <c r="H51" s="38" t="s">
        <v>119</v>
      </c>
      <c r="I51" s="32"/>
      <c r="J51" s="5"/>
      <c r="K51" s="38"/>
      <c r="L51" s="95">
        <f>IF(OR(K51="",K51=0,K51=B41,K51=B42,K51=B43),0,1)</f>
        <v>0</v>
      </c>
      <c r="M51" s="189">
        <v>0</v>
      </c>
      <c r="N51" s="38"/>
      <c r="O51" s="95">
        <f>IF(OR(N51="",N51=0,N51=B41,N51=B42,N51=B43),0,1)</f>
        <v>0</v>
      </c>
      <c r="P51" s="189">
        <v>0</v>
      </c>
      <c r="Q51" s="38"/>
      <c r="R51" s="95">
        <f>IF(OR(Q51="",Q51=0,Q51=B41,Q51=B42,Q51=B43),0,1)</f>
        <v>0</v>
      </c>
      <c r="S51" s="189">
        <v>0</v>
      </c>
      <c r="T51" s="38"/>
      <c r="U51" s="95">
        <f>IF(OR(T51="",T51=0,T51=B41,T51=B42,T51=B43),0,1)</f>
        <v>0</v>
      </c>
      <c r="V51" s="189">
        <v>0</v>
      </c>
      <c r="W51" s="38"/>
      <c r="X51" s="95">
        <f>IF(OR(W51="",W51=0,W51=B41,W51=B42,W51=B43),0,1)</f>
        <v>0</v>
      </c>
      <c r="Y51" s="192">
        <v>0</v>
      </c>
    </row>
    <row r="52" spans="1:25" s="8" customFormat="1" ht="31.2" customHeight="1" x14ac:dyDescent="0.3">
      <c r="A52" s="134">
        <v>8</v>
      </c>
      <c r="B52" s="40" t="s">
        <v>76</v>
      </c>
      <c r="C52" s="41" t="s">
        <v>41</v>
      </c>
      <c r="D52" s="180"/>
      <c r="E52" s="185"/>
      <c r="F52" s="346">
        <v>7</v>
      </c>
      <c r="G52" s="42" t="s">
        <v>22</v>
      </c>
      <c r="H52" s="39" t="s">
        <v>120</v>
      </c>
      <c r="I52" s="36"/>
      <c r="J52" s="5"/>
      <c r="K52" s="39"/>
      <c r="L52" s="95">
        <f>IF(OR(K52="",K52=0,K52=B46),0,1)</f>
        <v>0</v>
      </c>
      <c r="M52" s="189">
        <v>0</v>
      </c>
      <c r="N52" s="39"/>
      <c r="O52" s="95">
        <f>IF(OR(N52="",N52=0,N52=B46),0,1)</f>
        <v>0</v>
      </c>
      <c r="P52" s="189">
        <v>0</v>
      </c>
      <c r="Q52" s="39"/>
      <c r="R52" s="95">
        <f>IF(OR(Q52="",Q52=0,Q52=B46),0,1)</f>
        <v>0</v>
      </c>
      <c r="S52" s="189">
        <v>0</v>
      </c>
      <c r="T52" s="39"/>
      <c r="U52" s="95">
        <f>IF(OR(T52="",T52=0,T52=B46),0,1)</f>
        <v>0</v>
      </c>
      <c r="V52" s="189">
        <v>0</v>
      </c>
      <c r="W52" s="39"/>
      <c r="X52" s="95">
        <f>IF(OR(W52="",W52=0,W52=B46),0,1)</f>
        <v>0</v>
      </c>
      <c r="Y52" s="192">
        <v>0</v>
      </c>
    </row>
    <row r="53" spans="1:25" s="8" customFormat="1" ht="33" customHeight="1" x14ac:dyDescent="0.3">
      <c r="A53" s="134">
        <v>8</v>
      </c>
      <c r="B53" s="40" t="s">
        <v>99</v>
      </c>
      <c r="C53" s="41" t="s">
        <v>41</v>
      </c>
      <c r="D53" s="180"/>
      <c r="E53" s="185"/>
      <c r="F53" s="347"/>
      <c r="G53" s="42"/>
      <c r="H53" s="162"/>
      <c r="I53" s="163"/>
      <c r="J53" s="5"/>
      <c r="K53" s="39"/>
      <c r="L53" s="95">
        <f>IF(OR(K53="",K53=0,K53=B46),0,1)</f>
        <v>0</v>
      </c>
      <c r="M53" s="189">
        <v>0</v>
      </c>
      <c r="N53" s="39"/>
      <c r="O53" s="95">
        <f>IF(OR(N53="",N53=0,N53=B46),0,1)</f>
        <v>0</v>
      </c>
      <c r="P53" s="189">
        <v>0</v>
      </c>
      <c r="Q53" s="39"/>
      <c r="R53" s="95">
        <f>IF(OR(Q53="",Q53=0,Q53=B46),0,1)</f>
        <v>0</v>
      </c>
      <c r="S53" s="189">
        <v>0</v>
      </c>
      <c r="T53" s="39"/>
      <c r="U53" s="95">
        <f>IF(OR(T53="",T53=0,T53=B46),0,1)</f>
        <v>0</v>
      </c>
      <c r="V53" s="189">
        <v>0</v>
      </c>
      <c r="W53" s="39"/>
      <c r="X53" s="95">
        <f>IF(OR(W53="",W53=0,W53=B46),0,1)</f>
        <v>0</v>
      </c>
      <c r="Y53" s="192">
        <v>0</v>
      </c>
    </row>
    <row r="54" spans="1:25" s="8" customFormat="1" ht="25.5" customHeight="1" x14ac:dyDescent="0.3">
      <c r="A54" s="134">
        <v>8</v>
      </c>
      <c r="B54" s="40" t="s">
        <v>204</v>
      </c>
      <c r="C54" s="41" t="s">
        <v>41</v>
      </c>
      <c r="D54" s="180"/>
      <c r="E54" s="185"/>
      <c r="F54" s="347"/>
      <c r="G54" s="42"/>
      <c r="H54" s="162"/>
      <c r="I54" s="163"/>
      <c r="J54" s="5"/>
      <c r="K54" s="39"/>
      <c r="L54" s="95">
        <f>IF(OR(K54="",K54=0,K54=B46),0,1)</f>
        <v>0</v>
      </c>
      <c r="M54" s="189">
        <v>0</v>
      </c>
      <c r="N54" s="39"/>
      <c r="O54" s="95">
        <f>IF(OR(N54="",N54=0,N54=B46),0,1)</f>
        <v>0</v>
      </c>
      <c r="P54" s="189">
        <v>0</v>
      </c>
      <c r="Q54" s="39"/>
      <c r="R54" s="95">
        <f>IF(OR(Q54="",Q54=0,Q54=B46),0,1)</f>
        <v>0</v>
      </c>
      <c r="S54" s="189">
        <v>0</v>
      </c>
      <c r="T54" s="39"/>
      <c r="U54" s="95">
        <f>IF(OR(T54="",T54=0,T54=B46),0,1)</f>
        <v>0</v>
      </c>
      <c r="V54" s="189">
        <v>0</v>
      </c>
      <c r="W54" s="39"/>
      <c r="X54" s="95">
        <f>IF(OR(W54="",W54=0,W54=B46),0,1)</f>
        <v>0</v>
      </c>
      <c r="Y54" s="192">
        <v>0</v>
      </c>
    </row>
    <row r="55" spans="1:25" s="8" customFormat="1" ht="25.5" customHeight="1" x14ac:dyDescent="0.3">
      <c r="A55" s="135">
        <v>9</v>
      </c>
      <c r="B55" s="43" t="s">
        <v>77</v>
      </c>
      <c r="C55" s="44" t="s">
        <v>44</v>
      </c>
      <c r="D55" s="181"/>
      <c r="E55" s="185"/>
      <c r="F55" s="347"/>
      <c r="G55" s="42"/>
      <c r="H55" s="162"/>
      <c r="I55" s="163"/>
      <c r="J55" s="5"/>
      <c r="K55" s="39"/>
      <c r="L55" s="95">
        <f>IF(OR(K55="",K55=0,K55=B46),0,1)</f>
        <v>0</v>
      </c>
      <c r="M55" s="189">
        <v>0</v>
      </c>
      <c r="N55" s="39"/>
      <c r="O55" s="95">
        <f>IF(OR(N55="",N55=0,N55=B46),0,1)</f>
        <v>0</v>
      </c>
      <c r="P55" s="189">
        <v>0</v>
      </c>
      <c r="Q55" s="39"/>
      <c r="R55" s="95">
        <f>IF(OR(Q55="",Q55=0,Q55=B46),0,1)</f>
        <v>0</v>
      </c>
      <c r="S55" s="189">
        <v>0</v>
      </c>
      <c r="T55" s="39"/>
      <c r="U55" s="95">
        <f>IF(OR(T55="",T55=0,T55=B46),0,1)</f>
        <v>0</v>
      </c>
      <c r="V55" s="189">
        <v>0</v>
      </c>
      <c r="W55" s="39"/>
      <c r="X55" s="95">
        <f>IF(OR(W55="",W55=0,W55=B46),0,1)</f>
        <v>0</v>
      </c>
      <c r="Y55" s="192">
        <v>0</v>
      </c>
    </row>
    <row r="56" spans="1:25" s="8" customFormat="1" ht="25.5" customHeight="1" x14ac:dyDescent="0.3">
      <c r="A56" s="135">
        <v>9</v>
      </c>
      <c r="B56" s="45" t="s">
        <v>78</v>
      </c>
      <c r="C56" s="46" t="s">
        <v>41</v>
      </c>
      <c r="D56" s="182"/>
      <c r="E56" s="185"/>
      <c r="F56" s="348"/>
      <c r="G56" s="42"/>
      <c r="H56" s="162"/>
      <c r="I56" s="163"/>
      <c r="J56" s="5"/>
      <c r="K56" s="39"/>
      <c r="L56" s="95">
        <f>IF(OR(K56="",K56=0,K56=B46),0,1)</f>
        <v>0</v>
      </c>
      <c r="M56" s="189">
        <v>0</v>
      </c>
      <c r="N56" s="39"/>
      <c r="O56" s="95">
        <f>IF(OR(N56="",N56=0,N56=B46),0,1)</f>
        <v>0</v>
      </c>
      <c r="P56" s="189">
        <v>0</v>
      </c>
      <c r="Q56" s="39"/>
      <c r="R56" s="95">
        <f>IF(OR(Q56="",Q56=0,Q56=B46),0,1)</f>
        <v>0</v>
      </c>
      <c r="S56" s="189">
        <v>0</v>
      </c>
      <c r="T56" s="39"/>
      <c r="U56" s="95">
        <f>IF(OR(T56="",T56=0,T56=B46),0,1)</f>
        <v>0</v>
      </c>
      <c r="V56" s="189">
        <v>0</v>
      </c>
      <c r="W56" s="39"/>
      <c r="X56" s="95">
        <f>IF(OR(W56="",W56=0,W56=B46),0,1)</f>
        <v>0</v>
      </c>
      <c r="Y56" s="192">
        <v>0</v>
      </c>
    </row>
    <row r="57" spans="1:25" s="8" customFormat="1" ht="34.200000000000003" customHeight="1" x14ac:dyDescent="0.3">
      <c r="A57" s="135">
        <v>9</v>
      </c>
      <c r="B57" s="45" t="s">
        <v>79</v>
      </c>
      <c r="C57" s="46" t="s">
        <v>41</v>
      </c>
      <c r="D57" s="182"/>
      <c r="E57" s="185"/>
      <c r="F57" s="367">
        <v>8</v>
      </c>
      <c r="G57" s="47" t="s">
        <v>57</v>
      </c>
      <c r="H57" s="40" t="s">
        <v>121</v>
      </c>
      <c r="I57" s="41"/>
      <c r="J57" s="5"/>
      <c r="K57" s="40"/>
      <c r="L57" s="95">
        <f>IF(OR(K57="",K57=0),0,1)</f>
        <v>0</v>
      </c>
      <c r="M57" s="189">
        <v>0</v>
      </c>
      <c r="N57" s="40"/>
      <c r="O57" s="95">
        <f>IF(OR(N57="",N57=0),0,1)</f>
        <v>0</v>
      </c>
      <c r="P57" s="189">
        <v>0</v>
      </c>
      <c r="Q57" s="40"/>
      <c r="R57" s="95">
        <f>IF(OR(Q57="",Q57=0),0,1)</f>
        <v>0</v>
      </c>
      <c r="S57" s="189">
        <v>0</v>
      </c>
      <c r="T57" s="40"/>
      <c r="U57" s="95">
        <f>IF(OR(T57="",T57=0),0,1)</f>
        <v>0</v>
      </c>
      <c r="V57" s="189">
        <v>0</v>
      </c>
      <c r="W57" s="40"/>
      <c r="X57" s="95">
        <f>IF(OR(W57="",W57=0),0,1)</f>
        <v>0</v>
      </c>
      <c r="Y57" s="192">
        <v>0</v>
      </c>
    </row>
    <row r="58" spans="1:25" s="8" customFormat="1" ht="25.5" customHeight="1" x14ac:dyDescent="0.3">
      <c r="A58" s="135">
        <v>9</v>
      </c>
      <c r="B58" s="45" t="s">
        <v>80</v>
      </c>
      <c r="C58" s="46" t="s">
        <v>41</v>
      </c>
      <c r="D58" s="182"/>
      <c r="E58" s="185"/>
      <c r="F58" s="368"/>
      <c r="G58" s="47"/>
      <c r="H58" s="164"/>
      <c r="I58" s="165"/>
      <c r="J58" s="5"/>
      <c r="K58" s="40"/>
      <c r="L58" s="95">
        <f t="shared" ref="L58:L60" si="5">IF(OR(K58="",K58=0),0,1)</f>
        <v>0</v>
      </c>
      <c r="M58" s="189">
        <v>0</v>
      </c>
      <c r="N58" s="40"/>
      <c r="O58" s="95">
        <f t="shared" ref="O58:O60" si="6">IF(OR(N58="",N58=0),0,1)</f>
        <v>0</v>
      </c>
      <c r="P58" s="189">
        <v>0</v>
      </c>
      <c r="Q58" s="40"/>
      <c r="R58" s="95">
        <f t="shared" ref="R58:R60" si="7">IF(OR(Q58="",Q58=0),0,1)</f>
        <v>0</v>
      </c>
      <c r="S58" s="189">
        <v>0</v>
      </c>
      <c r="T58" s="40"/>
      <c r="U58" s="95">
        <f t="shared" ref="U58:U60" si="8">IF(OR(T58="",T58=0),0,1)</f>
        <v>0</v>
      </c>
      <c r="V58" s="189">
        <v>0</v>
      </c>
      <c r="W58" s="40"/>
      <c r="X58" s="95">
        <f t="shared" ref="X58:X60" si="9">IF(OR(W58="",W58=0),0,1)</f>
        <v>0</v>
      </c>
      <c r="Y58" s="192">
        <v>0</v>
      </c>
    </row>
    <row r="59" spans="1:25" s="8" customFormat="1" ht="25.5" customHeight="1" x14ac:dyDescent="0.3">
      <c r="A59" s="136">
        <v>10</v>
      </c>
      <c r="B59" s="48" t="s">
        <v>81</v>
      </c>
      <c r="C59" s="49" t="s">
        <v>44</v>
      </c>
      <c r="D59" s="183"/>
      <c r="E59" s="185"/>
      <c r="F59" s="368"/>
      <c r="G59" s="47"/>
      <c r="H59" s="164"/>
      <c r="I59" s="165"/>
      <c r="J59" s="5"/>
      <c r="K59" s="40"/>
      <c r="L59" s="95">
        <f t="shared" si="5"/>
        <v>0</v>
      </c>
      <c r="M59" s="189">
        <v>0</v>
      </c>
      <c r="N59" s="40"/>
      <c r="O59" s="95">
        <f t="shared" si="6"/>
        <v>0</v>
      </c>
      <c r="P59" s="189">
        <v>0</v>
      </c>
      <c r="Q59" s="40"/>
      <c r="R59" s="95">
        <f t="shared" si="7"/>
        <v>0</v>
      </c>
      <c r="S59" s="189">
        <v>0</v>
      </c>
      <c r="T59" s="40"/>
      <c r="U59" s="95">
        <f t="shared" si="8"/>
        <v>0</v>
      </c>
      <c r="V59" s="189">
        <v>0</v>
      </c>
      <c r="W59" s="40"/>
      <c r="X59" s="95">
        <f t="shared" si="9"/>
        <v>0</v>
      </c>
      <c r="Y59" s="192">
        <v>0</v>
      </c>
    </row>
    <row r="60" spans="1:25" s="8" customFormat="1" ht="25.5" customHeight="1" x14ac:dyDescent="0.3">
      <c r="A60" s="136">
        <v>10</v>
      </c>
      <c r="B60" s="50" t="s">
        <v>82</v>
      </c>
      <c r="C60" s="76" t="s">
        <v>41</v>
      </c>
      <c r="D60" s="157"/>
      <c r="E60" s="185"/>
      <c r="F60" s="369"/>
      <c r="G60" s="47"/>
      <c r="H60" s="164"/>
      <c r="I60" s="165"/>
      <c r="J60" s="5"/>
      <c r="K60" s="40"/>
      <c r="L60" s="95">
        <f t="shared" si="5"/>
        <v>0</v>
      </c>
      <c r="M60" s="189">
        <v>0</v>
      </c>
      <c r="N60" s="40"/>
      <c r="O60" s="95">
        <f t="shared" si="6"/>
        <v>0</v>
      </c>
      <c r="P60" s="189">
        <v>0</v>
      </c>
      <c r="Q60" s="40"/>
      <c r="R60" s="95">
        <f t="shared" si="7"/>
        <v>0</v>
      </c>
      <c r="S60" s="189">
        <v>0</v>
      </c>
      <c r="T60" s="40"/>
      <c r="U60" s="95">
        <f t="shared" si="8"/>
        <v>0</v>
      </c>
      <c r="V60" s="189">
        <v>0</v>
      </c>
      <c r="W60" s="40"/>
      <c r="X60" s="95">
        <f t="shared" si="9"/>
        <v>0</v>
      </c>
      <c r="Y60" s="192">
        <v>0</v>
      </c>
    </row>
    <row r="61" spans="1:25" s="8" customFormat="1" ht="25.5" customHeight="1" x14ac:dyDescent="0.3">
      <c r="A61" s="136">
        <v>10</v>
      </c>
      <c r="B61" s="50" t="s">
        <v>83</v>
      </c>
      <c r="C61" s="76" t="s">
        <v>41</v>
      </c>
      <c r="D61" s="157"/>
      <c r="E61" s="185"/>
      <c r="F61" s="331">
        <v>9</v>
      </c>
      <c r="G61" s="52"/>
      <c r="H61" s="167"/>
      <c r="I61" s="168"/>
      <c r="J61" s="5"/>
      <c r="K61" s="45"/>
      <c r="L61" s="95">
        <f>IF(OR(K61="",K61=0,K61=B55),0,1)</f>
        <v>0</v>
      </c>
      <c r="M61" s="189">
        <v>0</v>
      </c>
      <c r="N61" s="45"/>
      <c r="O61" s="95">
        <f>IF(OR(N61="",N61=0,N61=B55),0,1)</f>
        <v>0</v>
      </c>
      <c r="P61" s="189">
        <v>0</v>
      </c>
      <c r="Q61" s="45"/>
      <c r="R61" s="95">
        <f>IF(OR(Q61="",Q61=0,Q61=B55),0,1)</f>
        <v>0</v>
      </c>
      <c r="S61" s="189">
        <v>0</v>
      </c>
      <c r="T61" s="45"/>
      <c r="U61" s="95">
        <f>IF(OR(T61="",T61=0,T61=B55),0,1)</f>
        <v>0</v>
      </c>
      <c r="V61" s="189">
        <v>0</v>
      </c>
      <c r="W61" s="45"/>
      <c r="X61" s="95">
        <f>IF(OR(W61="",W61=0,W61=B55),0,1)</f>
        <v>0</v>
      </c>
      <c r="Y61" s="192">
        <v>0</v>
      </c>
    </row>
    <row r="62" spans="1:25" s="8" customFormat="1" ht="25.5" customHeight="1" x14ac:dyDescent="0.3">
      <c r="A62" s="136">
        <v>10</v>
      </c>
      <c r="B62" s="48" t="s">
        <v>84</v>
      </c>
      <c r="C62" s="116" t="s">
        <v>44</v>
      </c>
      <c r="D62" s="184"/>
      <c r="E62" s="185"/>
      <c r="F62" s="332"/>
      <c r="G62" s="52"/>
      <c r="H62" s="167"/>
      <c r="I62" s="168"/>
      <c r="J62" s="5"/>
      <c r="K62" s="45"/>
      <c r="L62" s="95">
        <f>IF(OR(K62="",K62=0,K62=B55),0,1)</f>
        <v>0</v>
      </c>
      <c r="M62" s="189">
        <v>0</v>
      </c>
      <c r="N62" s="45"/>
      <c r="O62" s="95">
        <f>IF(OR(N62="",N62=0,N62=B55),0,1)</f>
        <v>0</v>
      </c>
      <c r="P62" s="189">
        <v>0</v>
      </c>
      <c r="Q62" s="45"/>
      <c r="R62" s="95">
        <f>IF(OR(Q62="",Q62=0,Q62=B55),0,1)</f>
        <v>0</v>
      </c>
      <c r="S62" s="189">
        <v>0</v>
      </c>
      <c r="T62" s="45"/>
      <c r="U62" s="95">
        <f>IF(OR(T62="",T62=0,T62=B55),0,1)</f>
        <v>0</v>
      </c>
      <c r="V62" s="189">
        <v>0</v>
      </c>
      <c r="W62" s="45"/>
      <c r="X62" s="95">
        <f>IF(OR(W62="",W62=0,W62=B55),0,1)</f>
        <v>0</v>
      </c>
      <c r="Y62" s="192">
        <v>0</v>
      </c>
    </row>
    <row r="63" spans="1:25" s="8" customFormat="1" ht="25.5" customHeight="1" x14ac:dyDescent="0.3">
      <c r="A63" s="136">
        <v>10</v>
      </c>
      <c r="B63" s="48" t="s">
        <v>100</v>
      </c>
      <c r="C63" s="116" t="s">
        <v>44</v>
      </c>
      <c r="D63" s="184"/>
      <c r="E63" s="185"/>
      <c r="F63" s="332"/>
      <c r="G63" s="52"/>
      <c r="H63" s="167"/>
      <c r="I63" s="168"/>
      <c r="J63" s="5"/>
      <c r="K63" s="45"/>
      <c r="L63" s="95">
        <f>IF(OR(K63="",K63=0,K63=B55),0,1)</f>
        <v>0</v>
      </c>
      <c r="M63" s="189">
        <v>0</v>
      </c>
      <c r="N63" s="45"/>
      <c r="O63" s="95">
        <f>IF(OR(N63="",N63=0,N63=B55),0,1)</f>
        <v>0</v>
      </c>
      <c r="P63" s="189">
        <v>0</v>
      </c>
      <c r="Q63" s="45"/>
      <c r="R63" s="95">
        <f>IF(OR(Q63="",Q63=0,Q63=B55),0,1)</f>
        <v>0</v>
      </c>
      <c r="S63" s="189">
        <v>0</v>
      </c>
      <c r="T63" s="45"/>
      <c r="U63" s="95">
        <f>IF(OR(T63="",T63=0,T63=B55),0,1)</f>
        <v>0</v>
      </c>
      <c r="V63" s="189">
        <v>0</v>
      </c>
      <c r="W63" s="45"/>
      <c r="X63" s="95">
        <f>IF(OR(W63="",W63=0,W63=B55),0,1)</f>
        <v>0</v>
      </c>
      <c r="Y63" s="192">
        <v>0</v>
      </c>
    </row>
    <row r="64" spans="1:25" s="8" customFormat="1" ht="25.5" customHeight="1" x14ac:dyDescent="0.3">
      <c r="A64" s="197">
        <v>10</v>
      </c>
      <c r="B64" s="251" t="s">
        <v>85</v>
      </c>
      <c r="C64" s="252" t="s">
        <v>41</v>
      </c>
      <c r="D64" s="253"/>
      <c r="E64" s="185"/>
      <c r="F64" s="333"/>
      <c r="G64" s="52"/>
      <c r="H64" s="167"/>
      <c r="I64" s="168"/>
      <c r="J64" s="5"/>
      <c r="K64" s="45"/>
      <c r="L64" s="95">
        <f>IF(OR(K64="",K64=0,K64=B55),0,1)</f>
        <v>0</v>
      </c>
      <c r="M64" s="189">
        <v>0</v>
      </c>
      <c r="N64" s="45"/>
      <c r="O64" s="95">
        <f>IF(OR(N64="",N64=0,N64=B55),0,1)</f>
        <v>0</v>
      </c>
      <c r="P64" s="189">
        <v>0</v>
      </c>
      <c r="Q64" s="45"/>
      <c r="R64" s="95">
        <f>IF(OR(Q64="",Q64=0,Q64=B55),0,1)</f>
        <v>0</v>
      </c>
      <c r="S64" s="189">
        <v>0</v>
      </c>
      <c r="T64" s="45"/>
      <c r="U64" s="95">
        <f>IF(OR(T64="",T64=0,T64=B55),0,1)</f>
        <v>0</v>
      </c>
      <c r="V64" s="189">
        <v>0</v>
      </c>
      <c r="W64" s="45"/>
      <c r="X64" s="95">
        <f>IF(OR(W64="",W64=0,W64=B55),0,1)</f>
        <v>0</v>
      </c>
      <c r="Y64" s="192">
        <v>0</v>
      </c>
    </row>
    <row r="65" spans="1:25" s="8" customFormat="1" ht="30" customHeight="1" x14ac:dyDescent="0.3">
      <c r="A65" s="185"/>
      <c r="B65" s="185"/>
      <c r="C65" s="255"/>
      <c r="D65" s="255"/>
      <c r="E65" s="185"/>
      <c r="F65" s="351">
        <v>10</v>
      </c>
      <c r="G65" s="51" t="s">
        <v>58</v>
      </c>
      <c r="H65" s="53" t="s">
        <v>122</v>
      </c>
      <c r="I65" s="76"/>
      <c r="J65" s="5"/>
      <c r="K65" s="53"/>
      <c r="L65" s="95">
        <f>IF(OR(K65="",K65=0,K65=B59,K65=B62,K65=B63),0,1)</f>
        <v>0</v>
      </c>
      <c r="M65" s="189">
        <v>0</v>
      </c>
      <c r="N65" s="53"/>
      <c r="O65" s="95">
        <f>IF(OR(N65="",N65=0,N65=B59,N65=B62,N65=B63),0,1)</f>
        <v>0</v>
      </c>
      <c r="P65" s="189">
        <v>0</v>
      </c>
      <c r="Q65" s="53"/>
      <c r="R65" s="95">
        <f>IF(OR(Q65="",Q65=0,Q65=B59,Q65=B62,Q65=B63),0,1)</f>
        <v>0</v>
      </c>
      <c r="S65" s="189">
        <v>0</v>
      </c>
      <c r="T65" s="53"/>
      <c r="U65" s="95">
        <f>IF(OR(T65="",T65=0,T65=B59,T65=B62,T65=B63),0,1)</f>
        <v>0</v>
      </c>
      <c r="V65" s="189">
        <v>0</v>
      </c>
      <c r="W65" s="53"/>
      <c r="X65" s="95">
        <f>IF(OR(W65="",W65=0,W65=B59,W65=B62,W65=B63),0,1)</f>
        <v>0</v>
      </c>
      <c r="Y65" s="192">
        <v>0</v>
      </c>
    </row>
    <row r="66" spans="1:25" s="8" customFormat="1" ht="30" customHeight="1" x14ac:dyDescent="0.3">
      <c r="A66" s="185"/>
      <c r="B66" s="204" t="s">
        <v>200</v>
      </c>
      <c r="C66" s="254" t="s">
        <v>198</v>
      </c>
      <c r="D66" s="254" t="s">
        <v>199</v>
      </c>
      <c r="E66" s="185"/>
      <c r="F66" s="352"/>
      <c r="G66" s="51" t="s">
        <v>59</v>
      </c>
      <c r="H66" s="53" t="s">
        <v>123</v>
      </c>
      <c r="I66" s="76"/>
      <c r="J66" s="5"/>
      <c r="K66" s="53"/>
      <c r="L66" s="95">
        <f>IF(OR(K66="",K66=0,K66=B59,K66=B62,K66=B63),0,1)</f>
        <v>0</v>
      </c>
      <c r="M66" s="189">
        <v>0</v>
      </c>
      <c r="N66" s="53"/>
      <c r="O66" s="95">
        <f>IF(OR(N66="",N66=0,N66=B59,N66=B62,N66=B63),0,1)</f>
        <v>0</v>
      </c>
      <c r="P66" s="189">
        <v>0</v>
      </c>
      <c r="Q66" s="53"/>
      <c r="R66" s="95">
        <f>IF(OR(Q66="",Q66=0,Q66=E59,Q66=E62,Q66=E63),0,1)</f>
        <v>0</v>
      </c>
      <c r="S66" s="189">
        <v>0</v>
      </c>
      <c r="T66" s="53"/>
      <c r="U66" s="95">
        <f>IF(OR(T66="",T66=0,T66=B59,T66=B62,T66=B63),0,1)</f>
        <v>0</v>
      </c>
      <c r="V66" s="189">
        <v>0</v>
      </c>
      <c r="W66" s="53"/>
      <c r="X66" s="95">
        <f>IF(OR(W66="",W66=0,W66=B59,W66=B62,W66=B63),0,1)</f>
        <v>0</v>
      </c>
      <c r="Y66" s="192">
        <v>0</v>
      </c>
    </row>
    <row r="67" spans="1:25" s="8" customFormat="1" ht="30" customHeight="1" x14ac:dyDescent="0.3">
      <c r="A67" s="185"/>
      <c r="B67" s="250" t="s">
        <v>211</v>
      </c>
      <c r="C67" s="205">
        <v>30</v>
      </c>
      <c r="D67" s="206">
        <f>COUNTIFS(D24:D64,"X",C24:C64,"Continuous Improvement")</f>
        <v>0</v>
      </c>
      <c r="E67" s="185"/>
      <c r="F67" s="352"/>
      <c r="G67" s="51" t="s">
        <v>31</v>
      </c>
      <c r="H67" s="53" t="s">
        <v>124</v>
      </c>
      <c r="I67" s="76"/>
      <c r="J67" s="5"/>
      <c r="K67" s="53"/>
      <c r="L67" s="95">
        <f>IF(OR(K67="",K67=0,K67=B59,K67=B62,K67=B63),0,1)</f>
        <v>0</v>
      </c>
      <c r="M67" s="189">
        <v>0</v>
      </c>
      <c r="N67" s="53"/>
      <c r="O67" s="95">
        <f>IF(OR(N67="",N67=0,N67=B59,N67=B62,N67=B63),0,1)</f>
        <v>0</v>
      </c>
      <c r="P67" s="189">
        <v>0</v>
      </c>
      <c r="Q67" s="53"/>
      <c r="R67" s="95">
        <f>IF(OR(Q67="",Q67=0,Q67=E59,Q67=E62,Q67=E63),0,1)</f>
        <v>0</v>
      </c>
      <c r="S67" s="189">
        <v>0</v>
      </c>
      <c r="T67" s="53"/>
      <c r="U67" s="95">
        <f>IF(OR(T67="",T67=0,T67=B59,T67=B62,T67=B63),0,1)</f>
        <v>0</v>
      </c>
      <c r="V67" s="189">
        <v>0</v>
      </c>
      <c r="W67" s="53"/>
      <c r="X67" s="95">
        <f>IF(OR(W67="",W67=0,W67=B59,W67=B62,W67=B63),0,1)</f>
        <v>0</v>
      </c>
      <c r="Y67" s="192">
        <v>0</v>
      </c>
    </row>
    <row r="68" spans="1:25" s="8" customFormat="1" ht="30" customHeight="1" x14ac:dyDescent="0.3">
      <c r="A68" s="185"/>
      <c r="B68" s="250" t="s">
        <v>212</v>
      </c>
      <c r="C68" s="205">
        <v>11</v>
      </c>
      <c r="D68" s="206">
        <f>COUNTIFS(D25:D64,"X",C25:C64,"Chamaleon")</f>
        <v>0</v>
      </c>
      <c r="E68" s="185"/>
      <c r="F68" s="352"/>
      <c r="G68" s="51" t="s">
        <v>60</v>
      </c>
      <c r="H68" s="53" t="s">
        <v>125</v>
      </c>
      <c r="I68" s="76"/>
      <c r="J68" s="5"/>
      <c r="K68" s="53"/>
      <c r="L68" s="95">
        <f>IF(OR(K68="",K68=0,K68=B59,K68=B62,K68=B63),0,1)</f>
        <v>0</v>
      </c>
      <c r="M68" s="189">
        <v>0</v>
      </c>
      <c r="N68" s="53"/>
      <c r="O68" s="95">
        <f>IF(OR(N68="",N68=0,N68=B59,N68=B62,N68=B63),0,1)</f>
        <v>0</v>
      </c>
      <c r="P68" s="189">
        <v>0</v>
      </c>
      <c r="Q68" s="53"/>
      <c r="R68" s="95">
        <f>IF(OR(Q68="",Q68=0,Q68=E59,Q68=E62,Q68=E63),0,1)</f>
        <v>0</v>
      </c>
      <c r="S68" s="189">
        <v>0</v>
      </c>
      <c r="T68" s="53"/>
      <c r="U68" s="95">
        <f>IF(OR(T68="",T68=0,T68=B59,T68=B62,T68=B63),0,1)</f>
        <v>0</v>
      </c>
      <c r="V68" s="189">
        <v>0</v>
      </c>
      <c r="W68" s="53"/>
      <c r="X68" s="95">
        <f>IF(OR(W68="",W68=0,W68=B59,W68=B62,W68=B63),0,1)</f>
        <v>0</v>
      </c>
      <c r="Y68" s="192">
        <v>0</v>
      </c>
    </row>
    <row r="69" spans="1:25" s="8" customFormat="1" ht="30" customHeight="1" x14ac:dyDescent="0.3">
      <c r="A69" s="185"/>
      <c r="B69" s="250" t="s">
        <v>128</v>
      </c>
      <c r="C69" s="205">
        <v>29</v>
      </c>
      <c r="D69" s="206">
        <f>COUNTIFS(I24:I70,"X")</f>
        <v>0</v>
      </c>
      <c r="E69" s="185"/>
      <c r="F69" s="352"/>
      <c r="G69" s="51" t="s">
        <v>32</v>
      </c>
      <c r="H69" s="53" t="s">
        <v>126</v>
      </c>
      <c r="I69" s="76"/>
      <c r="J69" s="5"/>
      <c r="K69" s="53"/>
      <c r="L69" s="95">
        <f>IF(OR(K69="",K69=0,K69=B59,K69=B62,K69=B63),0,1)</f>
        <v>0</v>
      </c>
      <c r="M69" s="189">
        <v>0</v>
      </c>
      <c r="N69" s="53"/>
      <c r="O69" s="95">
        <f>IF(OR(N69="",N69=0,N69=B59,N69=B62,N69=B63),0,1)</f>
        <v>0</v>
      </c>
      <c r="P69" s="189">
        <v>0</v>
      </c>
      <c r="Q69" s="53"/>
      <c r="R69" s="95">
        <f>IF(OR(Q69="",Q69=0,Q69=E59,Q69=E62,Q69=E63),0,1)</f>
        <v>0</v>
      </c>
      <c r="S69" s="189">
        <v>0</v>
      </c>
      <c r="T69" s="53"/>
      <c r="U69" s="95">
        <f>IF(OR(T69="",T69=0,T69=B59,T69=B62,T69=B63),0,1)</f>
        <v>0</v>
      </c>
      <c r="V69" s="189">
        <v>0</v>
      </c>
      <c r="W69" s="53"/>
      <c r="X69" s="95">
        <f>IF(OR(W69="",W69=0,W69=B59,W69=B62,W69=B63),0,1)</f>
        <v>0</v>
      </c>
      <c r="Y69" s="192">
        <v>0</v>
      </c>
    </row>
    <row r="70" spans="1:25" s="8" customFormat="1" ht="35.25" customHeight="1" x14ac:dyDescent="0.35">
      <c r="A70" s="185"/>
      <c r="B70" s="195" t="s">
        <v>213</v>
      </c>
      <c r="C70" s="327">
        <f>SUM(C67:C69)</f>
        <v>70</v>
      </c>
      <c r="D70" s="254">
        <f>SUM(D67:D69)</f>
        <v>0</v>
      </c>
      <c r="E70" s="186"/>
      <c r="F70" s="353"/>
      <c r="G70" s="122" t="s">
        <v>33</v>
      </c>
      <c r="H70" s="123" t="s">
        <v>127</v>
      </c>
      <c r="I70" s="137"/>
      <c r="J70" s="5"/>
      <c r="K70" s="123"/>
      <c r="L70" s="124">
        <f>IF(OR(K70="",K70=0,K70=B59,K70=B62,K70=B63),0,1)</f>
        <v>0</v>
      </c>
      <c r="M70" s="190">
        <v>0</v>
      </c>
      <c r="N70" s="123"/>
      <c r="O70" s="124">
        <f>IF(OR(N70="",N70=0,N70=B59,N70=B62,N70=B63),0,1)</f>
        <v>0</v>
      </c>
      <c r="P70" s="190">
        <v>0</v>
      </c>
      <c r="Q70" s="123"/>
      <c r="R70" s="124">
        <f>IF(OR(Q70="",Q70=0,Q70=E59,Q70=E62,Q70=E63),0,1)</f>
        <v>0</v>
      </c>
      <c r="S70" s="190">
        <v>0</v>
      </c>
      <c r="T70" s="123"/>
      <c r="U70" s="124">
        <f>IF(OR(T70="",T70=0,T70=B59,T70=B62,T70=B63),0,1)</f>
        <v>0</v>
      </c>
      <c r="V70" s="190">
        <v>0</v>
      </c>
      <c r="W70" s="123"/>
      <c r="X70" s="124">
        <f>IF(OR(W70="",W70=0,W70=B59,W70=B62,W70=B63),0,1)</f>
        <v>0</v>
      </c>
      <c r="Y70" s="193">
        <v>0</v>
      </c>
    </row>
    <row r="71" spans="1:25" x14ac:dyDescent="0.3">
      <c r="J71" s="5"/>
    </row>
    <row r="72" spans="1:25" x14ac:dyDescent="0.3">
      <c r="J72" s="5"/>
    </row>
    <row r="81" spans="2:6" x14ac:dyDescent="0.3">
      <c r="B81" s="111"/>
      <c r="C81" s="111"/>
      <c r="D81" s="111"/>
      <c r="E81" s="111"/>
      <c r="F81" s="111"/>
    </row>
    <row r="82" spans="2:6" x14ac:dyDescent="0.3">
      <c r="B82" s="111"/>
      <c r="C82" s="111"/>
      <c r="D82" s="111"/>
      <c r="E82" s="111"/>
      <c r="F82" s="111"/>
    </row>
  </sheetData>
  <mergeCells count="46">
    <mergeCell ref="A20:A23"/>
    <mergeCell ref="B20:B23"/>
    <mergeCell ref="C20:C23"/>
    <mergeCell ref="D20:D23"/>
    <mergeCell ref="B13:F14"/>
    <mergeCell ref="I6:I8"/>
    <mergeCell ref="H20:I20"/>
    <mergeCell ref="R10:S10"/>
    <mergeCell ref="X10:Y10"/>
    <mergeCell ref="R11:S11"/>
    <mergeCell ref="X11:Y11"/>
    <mergeCell ref="X13:Y13"/>
    <mergeCell ref="X14:Y14"/>
    <mergeCell ref="K20:Y20"/>
    <mergeCell ref="Q10:Q11"/>
    <mergeCell ref="W10:W11"/>
    <mergeCell ref="W13:W14"/>
    <mergeCell ref="F65:F70"/>
    <mergeCell ref="F24:F29"/>
    <mergeCell ref="X21:Y21"/>
    <mergeCell ref="H21:H22"/>
    <mergeCell ref="I21:I23"/>
    <mergeCell ref="K21:K22"/>
    <mergeCell ref="L21:M21"/>
    <mergeCell ref="N21:N22"/>
    <mergeCell ref="W21:W22"/>
    <mergeCell ref="O21:P21"/>
    <mergeCell ref="Q21:Q22"/>
    <mergeCell ref="R21:S21"/>
    <mergeCell ref="T21:T22"/>
    <mergeCell ref="U21:V21"/>
    <mergeCell ref="F57:F60"/>
    <mergeCell ref="F30:F32"/>
    <mergeCell ref="B1:F1"/>
    <mergeCell ref="B3:F3"/>
    <mergeCell ref="F20:F23"/>
    <mergeCell ref="F61:F64"/>
    <mergeCell ref="F33:F36"/>
    <mergeCell ref="F37:F41"/>
    <mergeCell ref="F42:F46"/>
    <mergeCell ref="F47:F51"/>
    <mergeCell ref="F52:F56"/>
    <mergeCell ref="B6:F7"/>
    <mergeCell ref="B8:F8"/>
    <mergeCell ref="B9:F9"/>
    <mergeCell ref="B10:F12"/>
  </mergeCells>
  <conditionalFormatting sqref="K30:K32">
    <cfRule type="containsText" dxfId="395" priority="219" operator="containsText" text="2.3. Specific training for each position. (CHC)">
      <formula>NOT(ISERROR(SEARCH("2.3. Specific training for each position. (CHC)",K30)))</formula>
    </cfRule>
  </conditionalFormatting>
  <conditionalFormatting sqref="N30:N32">
    <cfRule type="containsText" dxfId="394" priority="325" operator="containsText" text="2.3. Specific training for each position (Ch)">
      <formula>NOT(ISERROR(SEARCH("2.3. Specific training for each position (Ch)",N30)))</formula>
    </cfRule>
  </conditionalFormatting>
  <conditionalFormatting sqref="Q30:Q32">
    <cfRule type="containsText" dxfId="393" priority="311" operator="containsText" text="2.3. Specific training for each position (Ch)">
      <formula>NOT(ISERROR(SEARCH("2.3. Specific training for each position (Ch)",Q30)))</formula>
    </cfRule>
  </conditionalFormatting>
  <conditionalFormatting sqref="T30:T32">
    <cfRule type="containsText" dxfId="392" priority="297" operator="containsText" text="2.3. Specific training for each position (Ch)">
      <formula>NOT(ISERROR(SEARCH("2.3. Specific training for each position (Ch)",T30)))</formula>
    </cfRule>
  </conditionalFormatting>
  <conditionalFormatting sqref="W30:W32">
    <cfRule type="containsText" dxfId="391" priority="283" operator="containsText" text="2.3. Specific training for each position (Ch)">
      <formula>NOT(ISERROR(SEARCH("2.3. Specific training for each position (Ch)",W30)))</formula>
    </cfRule>
  </conditionalFormatting>
  <conditionalFormatting sqref="Z10">
    <cfRule type="iconSet" priority="269">
      <iconSet iconSet="3Symbols2">
        <cfvo type="percent" val="0"/>
        <cfvo type="num" val="10"/>
        <cfvo type="num" val="12"/>
      </iconSet>
    </cfRule>
  </conditionalFormatting>
  <conditionalFormatting sqref="L43:M70 L25:M36 M28:M70">
    <cfRule type="duplicateValues" dxfId="390" priority="255"/>
  </conditionalFormatting>
  <conditionalFormatting sqref="L43:M70 L25:M36 M28:M70">
    <cfRule type="duplicateValues" dxfId="389" priority="254"/>
  </conditionalFormatting>
  <conditionalFormatting sqref="K37">
    <cfRule type="containsText" dxfId="388" priority="252" operator="containsText" text="4.2. Covering health and safety of employees and their families (Ch)">
      <formula>NOT(ISERROR(SEARCH("4.2. Covering health and safety of employees and their families (Ch)",K37)))</formula>
    </cfRule>
  </conditionalFormatting>
  <conditionalFormatting sqref="N37">
    <cfRule type="containsText" dxfId="387" priority="250" operator="containsText" text="4.2. Covering health and safety of employees and their families (Ch)">
      <formula>NOT(ISERROR(SEARCH("4.2. Covering health and safety of employees and their families (Ch)",N37)))</formula>
    </cfRule>
  </conditionalFormatting>
  <conditionalFormatting sqref="Q37">
    <cfRule type="containsText" dxfId="386" priority="248" operator="containsText" text="4.2. Covering health and safety of employees and their families (Ch)">
      <formula>NOT(ISERROR(SEARCH("4.2. Covering health and safety of employees and their families (Ch)",Q37)))</formula>
    </cfRule>
  </conditionalFormatting>
  <conditionalFormatting sqref="T37">
    <cfRule type="containsText" dxfId="385" priority="246" operator="containsText" text="4.2. Covering health and safety of employees and their families (Ch)">
      <formula>NOT(ISERROR(SEARCH("4.2. Covering health and safety of employees and their families (Ch)",T37)))</formula>
    </cfRule>
  </conditionalFormatting>
  <conditionalFormatting sqref="W37">
    <cfRule type="containsText" dxfId="384" priority="244" operator="containsText" text="4.2. Covering health and safety of employees and their families (Ch)">
      <formula>NOT(ISERROR(SEARCH("4.2. Covering health and safety of employees and their families (Ch)",W37)))</formula>
    </cfRule>
  </conditionalFormatting>
  <conditionalFormatting sqref="K37 N37:W37">
    <cfRule type="duplicateValues" dxfId="383" priority="253"/>
  </conditionalFormatting>
  <conditionalFormatting sqref="K37 N37:W37">
    <cfRule type="duplicateValues" dxfId="382" priority="242"/>
  </conditionalFormatting>
  <conditionalFormatting sqref="K42">
    <cfRule type="duplicateValues" dxfId="381" priority="225"/>
  </conditionalFormatting>
  <conditionalFormatting sqref="L43:L46 R42:R46 U42:U46 O43:O46 K42:W42">
    <cfRule type="duplicateValues" dxfId="380" priority="241"/>
  </conditionalFormatting>
  <conditionalFormatting sqref="L43:L46 R42:R46 U42:U46 O43:O46 K42:W42">
    <cfRule type="duplicateValues" dxfId="379" priority="224"/>
  </conditionalFormatting>
  <conditionalFormatting sqref="X42">
    <cfRule type="duplicateValues" dxfId="378" priority="223"/>
  </conditionalFormatting>
  <conditionalFormatting sqref="X42">
    <cfRule type="duplicateValues" dxfId="377" priority="222"/>
  </conditionalFormatting>
  <conditionalFormatting sqref="Y42">
    <cfRule type="duplicateValues" dxfId="376" priority="221"/>
  </conditionalFormatting>
  <conditionalFormatting sqref="Y42">
    <cfRule type="duplicateValues" dxfId="375" priority="220"/>
  </conditionalFormatting>
  <conditionalFormatting sqref="L37:M41">
    <cfRule type="duplicateValues" dxfId="374" priority="218"/>
  </conditionalFormatting>
  <conditionalFormatting sqref="L37:M41">
    <cfRule type="duplicateValues" dxfId="373" priority="217"/>
  </conditionalFormatting>
  <conditionalFormatting sqref="K25:Y70">
    <cfRule type="duplicateValues" dxfId="372" priority="202"/>
    <cfRule type="duplicateValues" dxfId="371" priority="216"/>
  </conditionalFormatting>
  <conditionalFormatting sqref="K42:W46">
    <cfRule type="containsText" dxfId="370" priority="215" operator="containsText" text="5.2. Harvest that can be permanently sustained.(CHC)">
      <formula>NOT(ISERROR(SEARCH("5.2. Harvest that can be permanently sustained.(CHC)",K42)))</formula>
    </cfRule>
  </conditionalFormatting>
  <conditionalFormatting sqref="N30:N32">
    <cfRule type="containsText" dxfId="369" priority="213" operator="containsText" text="2.3. Specific training for each position. (CHC)">
      <formula>NOT(ISERROR(SEARCH("2.3. Specific training for each position. (CHC)",N30)))</formula>
    </cfRule>
  </conditionalFormatting>
  <conditionalFormatting sqref="Q30:Q32">
    <cfRule type="containsText" dxfId="368" priority="211" operator="containsText" text="2.3. Specific training for each position. (CHC)">
      <formula>NOT(ISERROR(SEARCH("2.3. Specific training for each position. (CHC)",Q30)))</formula>
    </cfRule>
  </conditionalFormatting>
  <conditionalFormatting sqref="T30:T32">
    <cfRule type="containsText" dxfId="367" priority="209" operator="containsText" text="2.3. Specific training for each position. (CHC)">
      <formula>NOT(ISERROR(SEARCH("2.3. Specific training for each position. (CHC)",T30)))</formula>
    </cfRule>
  </conditionalFormatting>
  <conditionalFormatting sqref="W30:W32">
    <cfRule type="containsText" dxfId="366" priority="207" operator="containsText" text="2.3. Specific training for each position. (CHC)">
      <formula>NOT(ISERROR(SEARCH("2.3. Specific training for each position. (CHC)",W30)))</formula>
    </cfRule>
  </conditionalFormatting>
  <conditionalFormatting sqref="L52:L56">
    <cfRule type="duplicateValues" dxfId="365" priority="206"/>
  </conditionalFormatting>
  <conditionalFormatting sqref="L52:L56">
    <cfRule type="duplicateValues" dxfId="364" priority="205"/>
  </conditionalFormatting>
  <conditionalFormatting sqref="L52:L56">
    <cfRule type="containsText" dxfId="363" priority="204" operator="containsText" text="5.2. Harvest that can be permanently sustained.(CHC)">
      <formula>NOT(ISERROR(SEARCH("5.2. Harvest that can be permanently sustained.(CHC)",L52)))</formula>
    </cfRule>
  </conditionalFormatting>
  <conditionalFormatting sqref="O25:P36 O43:P70">
    <cfRule type="duplicateValues" dxfId="362" priority="197"/>
  </conditionalFormatting>
  <conditionalFormatting sqref="O25:P36 O43:P70">
    <cfRule type="duplicateValues" dxfId="361" priority="196"/>
  </conditionalFormatting>
  <conditionalFormatting sqref="O37:P41">
    <cfRule type="duplicateValues" dxfId="360" priority="195"/>
  </conditionalFormatting>
  <conditionalFormatting sqref="O37:P41">
    <cfRule type="duplicateValues" dxfId="359" priority="194"/>
  </conditionalFormatting>
  <conditionalFormatting sqref="O52:O56">
    <cfRule type="duplicateValues" dxfId="358" priority="193"/>
  </conditionalFormatting>
  <conditionalFormatting sqref="O52:O56">
    <cfRule type="duplicateValues" dxfId="357" priority="192"/>
  </conditionalFormatting>
  <conditionalFormatting sqref="O52:O56">
    <cfRule type="containsText" dxfId="356" priority="191" operator="containsText" text="5.2. Harvest that can be permanently sustained.(CHC)">
      <formula>NOT(ISERROR(SEARCH("5.2. Harvest that can be permanently sustained.(CHC)",O52)))</formula>
    </cfRule>
  </conditionalFormatting>
  <conditionalFormatting sqref="L57:L60">
    <cfRule type="duplicateValues" dxfId="355" priority="189"/>
  </conditionalFormatting>
  <conditionalFormatting sqref="L57:L60">
    <cfRule type="duplicateValues" dxfId="354" priority="188"/>
  </conditionalFormatting>
  <conditionalFormatting sqref="R43:R70 R25:R36">
    <cfRule type="duplicateValues" dxfId="353" priority="184"/>
  </conditionalFormatting>
  <conditionalFormatting sqref="R43:R70 R25:R36">
    <cfRule type="duplicateValues" dxfId="352" priority="183"/>
  </conditionalFormatting>
  <conditionalFormatting sqref="R37:R41">
    <cfRule type="duplicateValues" dxfId="351" priority="182"/>
  </conditionalFormatting>
  <conditionalFormatting sqref="R37:R41">
    <cfRule type="duplicateValues" dxfId="350" priority="181"/>
  </conditionalFormatting>
  <conditionalFormatting sqref="R52:R56">
    <cfRule type="duplicateValues" dxfId="349" priority="180"/>
  </conditionalFormatting>
  <conditionalFormatting sqref="R52:R56">
    <cfRule type="duplicateValues" dxfId="348" priority="179"/>
  </conditionalFormatting>
  <conditionalFormatting sqref="R52:R56">
    <cfRule type="containsText" dxfId="347" priority="178" operator="containsText" text="5.2. Harvest that can be permanently sustained.(CHC)">
      <formula>NOT(ISERROR(SEARCH("5.2. Harvest that can be permanently sustained.(CHC)",R52)))</formula>
    </cfRule>
  </conditionalFormatting>
  <conditionalFormatting sqref="R43:S70 R25:S36">
    <cfRule type="duplicateValues" dxfId="346" priority="173"/>
  </conditionalFormatting>
  <conditionalFormatting sqref="R43:S70 R25:S36">
    <cfRule type="duplicateValues" dxfId="345" priority="172"/>
  </conditionalFormatting>
  <conditionalFormatting sqref="R37:S41">
    <cfRule type="duplicateValues" dxfId="344" priority="171"/>
  </conditionalFormatting>
  <conditionalFormatting sqref="R37:S41">
    <cfRule type="duplicateValues" dxfId="343" priority="170"/>
  </conditionalFormatting>
  <conditionalFormatting sqref="R52:R56">
    <cfRule type="duplicateValues" dxfId="342" priority="169"/>
  </conditionalFormatting>
  <conditionalFormatting sqref="R52:R56">
    <cfRule type="duplicateValues" dxfId="341" priority="168"/>
  </conditionalFormatting>
  <conditionalFormatting sqref="R52:R56">
    <cfRule type="containsText" dxfId="340" priority="167" operator="containsText" text="5.2. Harvest that can be permanently sustained.(CHC)">
      <formula>NOT(ISERROR(SEARCH("5.2. Harvest that can be permanently sustained.(CHC)",R52)))</formula>
    </cfRule>
  </conditionalFormatting>
  <conditionalFormatting sqref="R65:S70">
    <cfRule type="duplicateValues" dxfId="339" priority="162"/>
  </conditionalFormatting>
  <conditionalFormatting sqref="R65:S70">
    <cfRule type="duplicateValues" dxfId="338" priority="161"/>
  </conditionalFormatting>
  <conditionalFormatting sqref="U43:U70 U25:U36">
    <cfRule type="duplicateValues" dxfId="337" priority="156"/>
  </conditionalFormatting>
  <conditionalFormatting sqref="U43:U70 U25:U36">
    <cfRule type="duplicateValues" dxfId="336" priority="155"/>
  </conditionalFormatting>
  <conditionalFormatting sqref="U37:U41">
    <cfRule type="duplicateValues" dxfId="335" priority="154"/>
  </conditionalFormatting>
  <conditionalFormatting sqref="U37:U41">
    <cfRule type="duplicateValues" dxfId="334" priority="153"/>
  </conditionalFormatting>
  <conditionalFormatting sqref="U52:U56">
    <cfRule type="duplicateValues" dxfId="333" priority="152"/>
  </conditionalFormatting>
  <conditionalFormatting sqref="U52:U56">
    <cfRule type="duplicateValues" dxfId="332" priority="151"/>
  </conditionalFormatting>
  <conditionalFormatting sqref="U52:U56">
    <cfRule type="containsText" dxfId="331" priority="150" operator="containsText" text="5.2. Harvest that can be permanently sustained.(CHC)">
      <formula>NOT(ISERROR(SEARCH("5.2. Harvest that can be permanently sustained.(CHC)",U52)))</formula>
    </cfRule>
  </conditionalFormatting>
  <conditionalFormatting sqref="U43:V70 U25:V36">
    <cfRule type="duplicateValues" dxfId="330" priority="145"/>
  </conditionalFormatting>
  <conditionalFormatting sqref="U43:V70 U25:V36">
    <cfRule type="duplicateValues" dxfId="329" priority="144"/>
  </conditionalFormatting>
  <conditionalFormatting sqref="U37:V41">
    <cfRule type="duplicateValues" dxfId="328" priority="143"/>
  </conditionalFormatting>
  <conditionalFormatting sqref="U37:V41">
    <cfRule type="duplicateValues" dxfId="327" priority="142"/>
  </conditionalFormatting>
  <conditionalFormatting sqref="U52:U56">
    <cfRule type="duplicateValues" dxfId="326" priority="141"/>
  </conditionalFormatting>
  <conditionalFormatting sqref="U52:U56">
    <cfRule type="duplicateValues" dxfId="325" priority="140"/>
  </conditionalFormatting>
  <conditionalFormatting sqref="U52:U56">
    <cfRule type="containsText" dxfId="324" priority="139" operator="containsText" text="5.2. Harvest that can be permanently sustained.(CHC)">
      <formula>NOT(ISERROR(SEARCH("5.2. Harvest that can be permanently sustained.(CHC)",U52)))</formula>
    </cfRule>
  </conditionalFormatting>
  <conditionalFormatting sqref="U65:V70">
    <cfRule type="duplicateValues" dxfId="323" priority="134"/>
  </conditionalFormatting>
  <conditionalFormatting sqref="U65:V70">
    <cfRule type="duplicateValues" dxfId="322" priority="133"/>
  </conditionalFormatting>
  <conditionalFormatting sqref="X37:Y37">
    <cfRule type="duplicateValues" dxfId="321" priority="131"/>
  </conditionalFormatting>
  <conditionalFormatting sqref="X37:Y37">
    <cfRule type="duplicateValues" dxfId="320" priority="130"/>
  </conditionalFormatting>
  <conditionalFormatting sqref="X42:Y42 X43:X46">
    <cfRule type="duplicateValues" dxfId="319" priority="129"/>
  </conditionalFormatting>
  <conditionalFormatting sqref="X42:Y42 X43:X46">
    <cfRule type="duplicateValues" dxfId="318" priority="128"/>
  </conditionalFormatting>
  <conditionalFormatting sqref="X42:Y46">
    <cfRule type="containsText" dxfId="317" priority="127" operator="containsText" text="5.2. Harvest that can be permanently sustained.(CHC)">
      <formula>NOT(ISERROR(SEARCH("5.2. Harvest that can be permanently sustained.(CHC)",X42)))</formula>
    </cfRule>
  </conditionalFormatting>
  <conditionalFormatting sqref="X43:X70 X25:X36">
    <cfRule type="duplicateValues" dxfId="316" priority="122"/>
  </conditionalFormatting>
  <conditionalFormatting sqref="X43:X70 X25:X36">
    <cfRule type="duplicateValues" dxfId="315" priority="121"/>
  </conditionalFormatting>
  <conditionalFormatting sqref="X37:X41">
    <cfRule type="duplicateValues" dxfId="314" priority="120"/>
  </conditionalFormatting>
  <conditionalFormatting sqref="X37:X41">
    <cfRule type="duplicateValues" dxfId="313" priority="119"/>
  </conditionalFormatting>
  <conditionalFormatting sqref="X52:X56">
    <cfRule type="duplicateValues" dxfId="312" priority="118"/>
  </conditionalFormatting>
  <conditionalFormatting sqref="X52:X56">
    <cfRule type="duplicateValues" dxfId="311" priority="117"/>
  </conditionalFormatting>
  <conditionalFormatting sqref="X52:X56">
    <cfRule type="containsText" dxfId="310" priority="116" operator="containsText" text="5.2. Harvest that can be permanently sustained.(CHC)">
      <formula>NOT(ISERROR(SEARCH("5.2. Harvest that can be permanently sustained.(CHC)",X52)))</formula>
    </cfRule>
  </conditionalFormatting>
  <conditionalFormatting sqref="X43:Y70 X25:Y36">
    <cfRule type="duplicateValues" dxfId="309" priority="111"/>
  </conditionalFormatting>
  <conditionalFormatting sqref="X43:Y70 X25:Y36">
    <cfRule type="duplicateValues" dxfId="308" priority="110"/>
  </conditionalFormatting>
  <conditionalFormatting sqref="X37:Y41">
    <cfRule type="duplicateValues" dxfId="307" priority="109"/>
  </conditionalFormatting>
  <conditionalFormatting sqref="X37:Y41">
    <cfRule type="duplicateValues" dxfId="306" priority="108"/>
  </conditionalFormatting>
  <conditionalFormatting sqref="X52:X56">
    <cfRule type="duplicateValues" dxfId="305" priority="107"/>
  </conditionalFormatting>
  <conditionalFormatting sqref="X52:X56">
    <cfRule type="duplicateValues" dxfId="304" priority="106"/>
  </conditionalFormatting>
  <conditionalFormatting sqref="X52:X56">
    <cfRule type="containsText" dxfId="303" priority="105" operator="containsText" text="5.2. Harvest that can be permanently sustained.(CHC)">
      <formula>NOT(ISERROR(SEARCH("5.2. Harvest that can be permanently sustained.(CHC)",X52)))</formula>
    </cfRule>
  </conditionalFormatting>
  <conditionalFormatting sqref="X65:Y70">
    <cfRule type="duplicateValues" dxfId="302" priority="100"/>
  </conditionalFormatting>
  <conditionalFormatting sqref="X65:Y70">
    <cfRule type="duplicateValues" dxfId="301" priority="99"/>
  </conditionalFormatting>
  <conditionalFormatting sqref="Y12">
    <cfRule type="cellIs" dxfId="300" priority="85" operator="lessThan">
      <formula>0.5</formula>
    </cfRule>
  </conditionalFormatting>
  <conditionalFormatting sqref="O43:P70 O25:P36">
    <cfRule type="duplicateValues" dxfId="299" priority="75"/>
  </conditionalFormatting>
  <conditionalFormatting sqref="O43:P70 O25:P36">
    <cfRule type="duplicateValues" dxfId="298" priority="74"/>
  </conditionalFormatting>
  <conditionalFormatting sqref="O37:P41">
    <cfRule type="duplicateValues" dxfId="297" priority="73"/>
  </conditionalFormatting>
  <conditionalFormatting sqref="O37:P41">
    <cfRule type="duplicateValues" dxfId="296" priority="72"/>
  </conditionalFormatting>
  <conditionalFormatting sqref="O52:O56">
    <cfRule type="duplicateValues" dxfId="295" priority="71"/>
  </conditionalFormatting>
  <conditionalFormatting sqref="O52:O56">
    <cfRule type="duplicateValues" dxfId="294" priority="70"/>
  </conditionalFormatting>
  <conditionalFormatting sqref="O52:O56">
    <cfRule type="containsText" dxfId="293" priority="69" operator="containsText" text="5.2. Harvest that can be permanently sustained.(CHC)">
      <formula>NOT(ISERROR(SEARCH("5.2. Harvest that can be permanently sustained.(CHC)",O52)))</formula>
    </cfRule>
  </conditionalFormatting>
  <conditionalFormatting sqref="O57:O60">
    <cfRule type="duplicateValues" dxfId="292" priority="67"/>
  </conditionalFormatting>
  <conditionalFormatting sqref="O57:O60">
    <cfRule type="duplicateValues" dxfId="291" priority="66"/>
  </conditionalFormatting>
  <conditionalFormatting sqref="P25:P70">
    <cfRule type="duplicateValues" dxfId="290" priority="65"/>
  </conditionalFormatting>
  <conditionalFormatting sqref="P25:P70">
    <cfRule type="duplicateValues" dxfId="289" priority="64"/>
  </conditionalFormatting>
  <conditionalFormatting sqref="P37:P41">
    <cfRule type="duplicateValues" dxfId="288" priority="63"/>
  </conditionalFormatting>
  <conditionalFormatting sqref="P37:P41">
    <cfRule type="duplicateValues" dxfId="287" priority="62"/>
  </conditionalFormatting>
  <conditionalFormatting sqref="S25:S70">
    <cfRule type="duplicateValues" dxfId="286" priority="61"/>
  </conditionalFormatting>
  <conditionalFormatting sqref="S25:S70">
    <cfRule type="duplicateValues" dxfId="285" priority="60"/>
  </conditionalFormatting>
  <conditionalFormatting sqref="S37:S41">
    <cfRule type="duplicateValues" dxfId="284" priority="59"/>
  </conditionalFormatting>
  <conditionalFormatting sqref="S37:S41">
    <cfRule type="duplicateValues" dxfId="283" priority="58"/>
  </conditionalFormatting>
  <conditionalFormatting sqref="V25:V70">
    <cfRule type="duplicateValues" dxfId="282" priority="57"/>
  </conditionalFormatting>
  <conditionalFormatting sqref="V25:V70">
    <cfRule type="duplicateValues" dxfId="281" priority="56"/>
  </conditionalFormatting>
  <conditionalFormatting sqref="V37:V41">
    <cfRule type="duplicateValues" dxfId="280" priority="55"/>
  </conditionalFormatting>
  <conditionalFormatting sqref="V37:V41">
    <cfRule type="duplicateValues" dxfId="279" priority="54"/>
  </conditionalFormatting>
  <conditionalFormatting sqref="Y25:Y70">
    <cfRule type="duplicateValues" dxfId="278" priority="53"/>
  </conditionalFormatting>
  <conditionalFormatting sqref="Y25:Y70">
    <cfRule type="duplicateValues" dxfId="277" priority="52"/>
  </conditionalFormatting>
  <conditionalFormatting sqref="Y42">
    <cfRule type="duplicateValues" dxfId="276" priority="51"/>
  </conditionalFormatting>
  <conditionalFormatting sqref="Y42">
    <cfRule type="duplicateValues" dxfId="275" priority="50"/>
  </conditionalFormatting>
  <conditionalFormatting sqref="Y37:Y41">
    <cfRule type="duplicateValues" dxfId="274" priority="49"/>
  </conditionalFormatting>
  <conditionalFormatting sqref="Y37:Y41">
    <cfRule type="duplicateValues" dxfId="273" priority="48"/>
  </conditionalFormatting>
  <conditionalFormatting sqref="Y42:Y46">
    <cfRule type="containsText" dxfId="272" priority="47" operator="containsText" text="5.2. Harvest that can be permanently sustained.(CHC)">
      <formula>NOT(ISERROR(SEARCH("5.2. Harvest that can be permanently sustained.(CHC)",Y42)))</formula>
    </cfRule>
  </conditionalFormatting>
  <conditionalFormatting sqref="O26:P29">
    <cfRule type="duplicateValues" dxfId="271" priority="45"/>
  </conditionalFormatting>
  <conditionalFormatting sqref="O26:P29">
    <cfRule type="duplicateValues" dxfId="270" priority="44"/>
  </conditionalFormatting>
  <conditionalFormatting sqref="R26:S29">
    <cfRule type="duplicateValues" dxfId="269" priority="43"/>
  </conditionalFormatting>
  <conditionalFormatting sqref="R26:S29">
    <cfRule type="duplicateValues" dxfId="268" priority="42"/>
  </conditionalFormatting>
  <conditionalFormatting sqref="U26:V29">
    <cfRule type="duplicateValues" dxfId="267" priority="41"/>
  </conditionalFormatting>
  <conditionalFormatting sqref="U26:V29">
    <cfRule type="duplicateValues" dxfId="266" priority="40"/>
  </conditionalFormatting>
  <conditionalFormatting sqref="X26:Y29">
    <cfRule type="duplicateValues" dxfId="265" priority="39"/>
  </conditionalFormatting>
  <conditionalFormatting sqref="X26:Y29">
    <cfRule type="duplicateValues" dxfId="264" priority="38"/>
  </conditionalFormatting>
  <conditionalFormatting sqref="O35:P36">
    <cfRule type="duplicateValues" dxfId="263" priority="37"/>
  </conditionalFormatting>
  <conditionalFormatting sqref="O35:P36">
    <cfRule type="duplicateValues" dxfId="262" priority="36"/>
  </conditionalFormatting>
  <conditionalFormatting sqref="R35:S36">
    <cfRule type="duplicateValues" dxfId="261" priority="35"/>
  </conditionalFormatting>
  <conditionalFormatting sqref="R35:S36">
    <cfRule type="duplicateValues" dxfId="260" priority="34"/>
  </conditionalFormatting>
  <conditionalFormatting sqref="U35:V36">
    <cfRule type="duplicateValues" dxfId="259" priority="33"/>
  </conditionalFormatting>
  <conditionalFormatting sqref="U35:V36">
    <cfRule type="duplicateValues" dxfId="258" priority="32"/>
  </conditionalFormatting>
  <conditionalFormatting sqref="X35:Y36">
    <cfRule type="duplicateValues" dxfId="257" priority="31"/>
  </conditionalFormatting>
  <conditionalFormatting sqref="X35:Y36">
    <cfRule type="duplicateValues" dxfId="256" priority="30"/>
  </conditionalFormatting>
  <conditionalFormatting sqref="L24:M24">
    <cfRule type="duplicateValues" dxfId="255" priority="29"/>
  </conditionalFormatting>
  <conditionalFormatting sqref="L24:M24">
    <cfRule type="duplicateValues" dxfId="254" priority="28"/>
  </conditionalFormatting>
  <conditionalFormatting sqref="K24:Y24">
    <cfRule type="duplicateValues" dxfId="253" priority="26"/>
    <cfRule type="duplicateValues" dxfId="252" priority="27"/>
  </conditionalFormatting>
  <conditionalFormatting sqref="O24:P24">
    <cfRule type="duplicateValues" dxfId="251" priority="25"/>
  </conditionalFormatting>
  <conditionalFormatting sqref="O24:P24">
    <cfRule type="duplicateValues" dxfId="250" priority="24"/>
  </conditionalFormatting>
  <conditionalFormatting sqref="R24">
    <cfRule type="duplicateValues" dxfId="249" priority="23"/>
  </conditionalFormatting>
  <conditionalFormatting sqref="R24">
    <cfRule type="duplicateValues" dxfId="248" priority="22"/>
  </conditionalFormatting>
  <conditionalFormatting sqref="R24:S24">
    <cfRule type="duplicateValues" dxfId="247" priority="21"/>
  </conditionalFormatting>
  <conditionalFormatting sqref="R24:S24">
    <cfRule type="duplicateValues" dxfId="246" priority="20"/>
  </conditionalFormatting>
  <conditionalFormatting sqref="U24">
    <cfRule type="duplicateValues" dxfId="245" priority="19"/>
  </conditionalFormatting>
  <conditionalFormatting sqref="U24">
    <cfRule type="duplicateValues" dxfId="244" priority="18"/>
  </conditionalFormatting>
  <conditionalFormatting sqref="U24:V24">
    <cfRule type="duplicateValues" dxfId="243" priority="17"/>
  </conditionalFormatting>
  <conditionalFormatting sqref="U24:V24">
    <cfRule type="duplicateValues" dxfId="242" priority="16"/>
  </conditionalFormatting>
  <conditionalFormatting sqref="X24">
    <cfRule type="duplicateValues" dxfId="241" priority="15"/>
  </conditionalFormatting>
  <conditionalFormatting sqref="X24">
    <cfRule type="duplicateValues" dxfId="240" priority="14"/>
  </conditionalFormatting>
  <conditionalFormatting sqref="X24:Y24">
    <cfRule type="duplicateValues" dxfId="239" priority="13"/>
  </conditionalFormatting>
  <conditionalFormatting sqref="X24:Y24">
    <cfRule type="duplicateValues" dxfId="238" priority="12"/>
  </conditionalFormatting>
  <conditionalFormatting sqref="O24:P24">
    <cfRule type="duplicateValues" dxfId="237" priority="11"/>
  </conditionalFormatting>
  <conditionalFormatting sqref="O24:P24">
    <cfRule type="duplicateValues" dxfId="236" priority="10"/>
  </conditionalFormatting>
  <conditionalFormatting sqref="P24">
    <cfRule type="duplicateValues" dxfId="235" priority="9"/>
  </conditionalFormatting>
  <conditionalFormatting sqref="P24">
    <cfRule type="duplicateValues" dxfId="234" priority="8"/>
  </conditionalFormatting>
  <conditionalFormatting sqref="S24">
    <cfRule type="duplicateValues" dxfId="233" priority="7"/>
  </conditionalFormatting>
  <conditionalFormatting sqref="S24">
    <cfRule type="duplicateValues" dxfId="232" priority="6"/>
  </conditionalFormatting>
  <conditionalFormatting sqref="V24">
    <cfRule type="duplicateValues" dxfId="231" priority="5"/>
  </conditionalFormatting>
  <conditionalFormatting sqref="V24">
    <cfRule type="duplicateValues" dxfId="230" priority="4"/>
  </conditionalFormatting>
  <conditionalFormatting sqref="Y24">
    <cfRule type="duplicateValues" dxfId="229" priority="3"/>
  </conditionalFormatting>
  <conditionalFormatting sqref="Y24">
    <cfRule type="duplicateValues" dxfId="228" priority="2"/>
  </conditionalFormatting>
  <conditionalFormatting sqref="K24:Y70">
    <cfRule type="duplicateValues" dxfId="227" priority="1"/>
  </conditionalFormatting>
  <conditionalFormatting sqref="R10">
    <cfRule type="cellIs" dxfId="226" priority="356" operator="greaterThanOrEqual">
      <formula>$D$67/2</formula>
    </cfRule>
    <cfRule type="cellIs" dxfId="225" priority="357" operator="lessThan">
      <formula>($D$67/2)-3</formula>
    </cfRule>
  </conditionalFormatting>
  <conditionalFormatting sqref="X13">
    <cfRule type="cellIs" dxfId="224" priority="358" operator="lessThan">
      <formula>$D$68-3</formula>
    </cfRule>
  </conditionalFormatting>
  <conditionalFormatting sqref="X10">
    <cfRule type="cellIs" dxfId="223" priority="359" operator="lessThan">
      <formula>$D$67-3</formula>
    </cfRule>
    <cfRule type="cellIs" dxfId="222" priority="360" operator="equal">
      <formula>$D$67</formula>
    </cfRule>
  </conditionalFormatting>
  <conditionalFormatting sqref="X10:Y10">
    <cfRule type="cellIs" dxfId="221" priority="361" operator="between">
      <formula>$D$67-3</formula>
      <formula>$D$67-1</formula>
    </cfRule>
  </conditionalFormatting>
  <conditionalFormatting sqref="X13:Y13">
    <cfRule type="cellIs" dxfId="220" priority="362" operator="between">
      <formula>$D$68-3</formula>
      <formula>$D$68-1</formula>
    </cfRule>
    <cfRule type="cellIs" dxfId="219" priority="363" operator="equal">
      <formula>$D$68</formula>
    </cfRule>
  </conditionalFormatting>
  <conditionalFormatting sqref="R10:S10">
    <cfRule type="cellIs" dxfId="218" priority="364" operator="between">
      <formula>($D$67/2)-3</formula>
      <formula>$D$67/2</formula>
    </cfRule>
  </conditionalFormatting>
  <dataValidations count="10">
    <dataValidation type="list" allowBlank="1" showInputMessage="1" showErrorMessage="1" sqref="Q65:Q70 W65:W70 N65:N70 T65:T70 K65:K70" xr:uid="{0D02BBD6-82BE-4482-8BB5-1F2F6EC463E4}">
      <formula1>$B$59:$B$64</formula1>
    </dataValidation>
    <dataValidation type="list" allowBlank="1" showInputMessage="1" showErrorMessage="1" sqref="Q61:Q64 W61:W64 N61:N64 T61:T64 K61:K64" xr:uid="{996E86D0-1BCC-43D2-B344-D1DEA722566B}">
      <formula1>$B$55:$B$58</formula1>
    </dataValidation>
    <dataValidation type="list" allowBlank="1" showInputMessage="1" showErrorMessage="1" sqref="Q57:Q60 W57:W60 N57:N60 T57:T60 K57:K60" xr:uid="{891E0958-2B0A-4DCA-B64B-17032DFEA6DB}">
      <formula1>$B$51:$B$54</formula1>
    </dataValidation>
    <dataValidation type="list" allowBlank="1" showInputMessage="1" showErrorMessage="1" sqref="Q52:Q56 W52:W56 N52:N56 T52:T56 K52:K56" xr:uid="{F46BCEA8-23DD-4EAE-B583-0A10E6476FAB}">
      <formula1>$B$46:$B$50</formula1>
    </dataValidation>
    <dataValidation type="list" allowBlank="1" showInputMessage="1" showErrorMessage="1" sqref="Q47:Q51 W47:W51 N47:N51 T47:T51 K47:K51" xr:uid="{51482CC6-7D0D-455B-AB3D-C7AF1D6B1AFA}">
      <formula1>$B$41:$B$45</formula1>
    </dataValidation>
    <dataValidation type="list" allowBlank="1" showInputMessage="1" showErrorMessage="1" sqref="Q42:Q46 W42:W46 N42:N46 T42:T46 K42:K46" xr:uid="{F97FECF3-1910-4FEA-A5A1-B3FF9971C503}">
      <formula1>$B$36:$B$40</formula1>
    </dataValidation>
    <dataValidation type="list" allowBlank="1" showInputMessage="1" showErrorMessage="1" sqref="Q37:Q41 W37:W41 N37:N41 T37:T41 K37:K41" xr:uid="{86889ED7-9C66-4B5A-94BA-5CB49238955C}">
      <formula1>$B$31:$B$35</formula1>
    </dataValidation>
    <dataValidation type="list" allowBlank="1" showInputMessage="1" showErrorMessage="1" sqref="Q33:Q34 W33:W34 N33:N34 T33:T34 K33:K34" xr:uid="{B3E69B17-F1F4-43F5-84F8-436398AE27E9}">
      <formula1>$B$29:$B$30</formula1>
    </dataValidation>
    <dataValidation type="list" allowBlank="1" showInputMessage="1" showErrorMessage="1" sqref="N30:N32 T30:T32 K30:K32 Q30:Q32 W30:W32" xr:uid="{F0C99F13-E543-4DAC-B680-58AE1278576E}">
      <formula1>$B$26:$B$28</formula1>
    </dataValidation>
    <dataValidation type="list" allowBlank="1" showInputMessage="1" showErrorMessage="1" sqref="Q24:Q25 W24:W25 N24:N25 T24:T25 K24:K25" xr:uid="{C4B2803E-7A23-4B85-918E-7733A0749691}">
      <formula1>$B$23:$B$25</formula1>
    </dataValidation>
  </dataValidations>
  <pageMargins left="0.7" right="0.7" top="0.75" bottom="0.75" header="0.3" footer="0.3"/>
  <pageSetup paperSize="9" scale="20" orientation="portrait"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38" operator="containsText" id="{0D559798-B74A-4C2A-BCD3-BF21B4480498}">
            <xm:f>NOT(ISERROR(SEARCH($B$28,K30)))</xm:f>
            <xm:f>$B$28</xm:f>
            <x14:dxf>
              <font>
                <color rgb="FF9C0006"/>
              </font>
              <fill>
                <patternFill>
                  <bgColor rgb="FFFFC7CE"/>
                </patternFill>
              </fill>
            </x14:dxf>
          </x14:cfRule>
          <xm:sqref>K30:K32</xm:sqref>
        </x14:conditionalFormatting>
        <x14:conditionalFormatting xmlns:xm="http://schemas.microsoft.com/office/excel/2006/main">
          <x14:cfRule type="containsText" priority="326" operator="containsText" id="{EEAAC361-F4C5-4C14-8FD0-6805049DFB31}">
            <xm:f>NOT(ISERROR(SEARCH($B$43,K47)))</xm:f>
            <xm:f>$B$43</xm:f>
            <x14:dxf>
              <font>
                <color rgb="FF9C0006"/>
              </font>
              <fill>
                <patternFill>
                  <bgColor rgb="FFFFC7CE"/>
                </patternFill>
              </fill>
            </x14:dxf>
          </x14:cfRule>
          <x14:cfRule type="containsText" priority="327" operator="containsText" id="{EC3C418A-9046-4C69-B95E-4D703C4D350B}">
            <xm:f>NOT(ISERROR(SEARCH($B$42,K47)))</xm:f>
            <xm:f>$B$42</xm:f>
            <x14:dxf>
              <font>
                <color rgb="FF9C0006"/>
              </font>
              <fill>
                <patternFill>
                  <bgColor rgb="FFFFC7CE"/>
                </patternFill>
              </fill>
            </x14:dxf>
          </x14:cfRule>
          <x14:cfRule type="containsText" priority="328" operator="containsText" id="{8AC88B66-8C30-498B-9A7F-12E98BC042F9}">
            <xm:f>NOT(ISERROR(SEARCH($B$41,K47)))</xm:f>
            <xm:f>$B$41</xm:f>
            <x14:dxf>
              <font>
                <color rgb="FF9C0006"/>
              </font>
              <fill>
                <patternFill>
                  <bgColor rgb="FFFFC7CE"/>
                </patternFill>
              </fill>
            </x14:dxf>
          </x14:cfRule>
          <x14:cfRule type="containsText" priority="334" operator="containsText" id="{47CA3491-542D-457B-BCCE-0249D1EA09F0}">
            <xm:f>NOT(ISERROR(SEARCH($C$43,K47)))</xm:f>
            <xm:f>$C$43</xm:f>
            <x14:dxf>
              <font>
                <color rgb="FF9C0006"/>
              </font>
              <fill>
                <patternFill>
                  <bgColor rgb="FFFFC7CE"/>
                </patternFill>
              </fill>
            </x14:dxf>
          </x14:cfRule>
          <x14:cfRule type="containsText" priority="335" operator="containsText" id="{BDC9063F-E0C5-44B9-B500-9E516C4ACA3F}">
            <xm:f>NOT(ISERROR(SEARCH($C$42,K47)))</xm:f>
            <xm:f>$C$42</xm:f>
            <x14:dxf>
              <font>
                <color rgb="FF9C0006"/>
              </font>
              <fill>
                <patternFill>
                  <bgColor rgb="FFFFC7CE"/>
                </patternFill>
              </fill>
            </x14:dxf>
          </x14:cfRule>
          <x14:cfRule type="containsText" priority="336" operator="containsText" id="{2C1CE09B-161B-4C8F-AD59-A81BE70C0F07}">
            <xm:f>NOT(ISERROR(SEARCH($C$41,K47)))</xm:f>
            <xm:f>$C$41</xm:f>
            <x14:dxf>
              <font>
                <color rgb="FF9C0006"/>
              </font>
              <fill>
                <patternFill>
                  <bgColor rgb="FFFFC7CE"/>
                </patternFill>
              </fill>
            </x14:dxf>
          </x14:cfRule>
          <xm:sqref>K47:K51</xm:sqref>
        </x14:conditionalFormatting>
        <x14:conditionalFormatting xmlns:xm="http://schemas.microsoft.com/office/excel/2006/main">
          <x14:cfRule type="containsText" priority="333" operator="containsText" id="{3961267B-7064-432B-9CCD-8809450338FA}">
            <xm:f>NOT(ISERROR(SEARCH($B$46,K52)))</xm:f>
            <xm:f>$B$46</xm:f>
            <x14:dxf>
              <font>
                <color rgb="FF9C0006"/>
              </font>
              <fill>
                <patternFill>
                  <bgColor rgb="FFFFC7CE"/>
                </patternFill>
              </fill>
            </x14:dxf>
          </x14:cfRule>
          <xm:sqref>K52:K56</xm:sqref>
        </x14:conditionalFormatting>
        <x14:conditionalFormatting xmlns:xm="http://schemas.microsoft.com/office/excel/2006/main">
          <x14:cfRule type="containsText" priority="332" operator="containsText" id="{E61B447C-D9B6-4C21-B72E-BF349182DEBD}">
            <xm:f>NOT(ISERROR(SEARCH($B$55,K61)))</xm:f>
            <xm:f>$B$55</xm:f>
            <x14:dxf>
              <font>
                <color rgb="FF9C0006"/>
              </font>
              <fill>
                <patternFill>
                  <bgColor rgb="FFFFC7CE"/>
                </patternFill>
              </fill>
            </x14:dxf>
          </x14:cfRule>
          <xm:sqref>K61:K64</xm:sqref>
        </x14:conditionalFormatting>
        <x14:conditionalFormatting xmlns:xm="http://schemas.microsoft.com/office/excel/2006/main">
          <x14:cfRule type="containsText" priority="329" operator="containsText" id="{CCD79016-B813-4F1A-B6AA-590DCC0131F1}">
            <xm:f>NOT(ISERROR(SEARCH($B$63,K65)))</xm:f>
            <xm:f>$B$63</xm:f>
            <x14:dxf>
              <font>
                <color rgb="FF9C0006"/>
              </font>
              <fill>
                <patternFill>
                  <bgColor rgb="FFFFC7CE"/>
                </patternFill>
              </fill>
            </x14:dxf>
          </x14:cfRule>
          <x14:cfRule type="containsText" priority="330" operator="containsText" id="{B0E5E892-D488-4BDC-BE87-2FCFCF96B01D}">
            <xm:f>NOT(ISERROR(SEARCH($B$62,K65)))</xm:f>
            <xm:f>$B$62</xm:f>
            <x14:dxf>
              <font>
                <color rgb="FF9C0006"/>
              </font>
              <fill>
                <patternFill>
                  <bgColor rgb="FFFFC7CE"/>
                </patternFill>
              </fill>
            </x14:dxf>
          </x14:cfRule>
          <x14:cfRule type="containsText" priority="331" operator="containsText" id="{399807C7-416F-4F0B-BE22-558192B21804}">
            <xm:f>NOT(ISERROR(SEARCH($B$59,K65)))</xm:f>
            <xm:f>$B$59</xm:f>
            <x14:dxf>
              <font>
                <color rgb="FF9C0006"/>
              </font>
              <fill>
                <patternFill>
                  <bgColor rgb="FFFFC7CE"/>
                </patternFill>
              </fill>
            </x14:dxf>
          </x14:cfRule>
          <xm:sqref>K68:L70 K65:K67</xm:sqref>
        </x14:conditionalFormatting>
        <x14:conditionalFormatting xmlns:xm="http://schemas.microsoft.com/office/excel/2006/main">
          <x14:cfRule type="containsText" priority="324" operator="containsText" id="{BE60F75B-D772-4F62-AED3-5E6B8F76D2E3}">
            <xm:f>NOT(ISERROR(SEARCH($B$28,N30)))</xm:f>
            <xm:f>$B$28</xm:f>
            <x14:dxf>
              <font>
                <color rgb="FF9C0006"/>
              </font>
              <fill>
                <patternFill>
                  <bgColor rgb="FFFFC7CE"/>
                </patternFill>
              </fill>
            </x14:dxf>
          </x14:cfRule>
          <xm:sqref>N30:N32</xm:sqref>
        </x14:conditionalFormatting>
        <x14:conditionalFormatting xmlns:xm="http://schemas.microsoft.com/office/excel/2006/main">
          <x14:cfRule type="containsText" priority="312" operator="containsText" id="{762F983D-E4EF-455E-BAE0-BB1F52F2F1EE}">
            <xm:f>NOT(ISERROR(SEARCH($B$43,N47)))</xm:f>
            <xm:f>$B$43</xm:f>
            <x14:dxf>
              <font>
                <color rgb="FF9C0006"/>
              </font>
              <fill>
                <patternFill>
                  <bgColor rgb="FFFFC7CE"/>
                </patternFill>
              </fill>
            </x14:dxf>
          </x14:cfRule>
          <x14:cfRule type="containsText" priority="313" operator="containsText" id="{3D41DA5C-CA06-4C9C-B1BA-A50CC8818111}">
            <xm:f>NOT(ISERROR(SEARCH($B$42,N47)))</xm:f>
            <xm:f>$B$42</xm:f>
            <x14:dxf>
              <font>
                <color rgb="FF9C0006"/>
              </font>
              <fill>
                <patternFill>
                  <bgColor rgb="FFFFC7CE"/>
                </patternFill>
              </fill>
            </x14:dxf>
          </x14:cfRule>
          <x14:cfRule type="containsText" priority="314" operator="containsText" id="{1FDCF563-99F2-4A03-952E-C502F2A4545C}">
            <xm:f>NOT(ISERROR(SEARCH($B$41,N47)))</xm:f>
            <xm:f>$B$41</xm:f>
            <x14:dxf>
              <font>
                <color rgb="FF9C0006"/>
              </font>
              <fill>
                <patternFill>
                  <bgColor rgb="FFFFC7CE"/>
                </patternFill>
              </fill>
            </x14:dxf>
          </x14:cfRule>
          <x14:cfRule type="containsText" priority="320" operator="containsText" id="{9FF681CF-59A5-4DD4-AC0C-F439E6708C2C}">
            <xm:f>NOT(ISERROR(SEARCH($C$43,N47)))</xm:f>
            <xm:f>$C$43</xm:f>
            <x14:dxf>
              <font>
                <color rgb="FF9C0006"/>
              </font>
              <fill>
                <patternFill>
                  <bgColor rgb="FFFFC7CE"/>
                </patternFill>
              </fill>
            </x14:dxf>
          </x14:cfRule>
          <x14:cfRule type="containsText" priority="321" operator="containsText" id="{93050780-BB48-4431-891A-069516597C92}">
            <xm:f>NOT(ISERROR(SEARCH($C$42,N47)))</xm:f>
            <xm:f>$C$42</xm:f>
            <x14:dxf>
              <font>
                <color rgb="FF9C0006"/>
              </font>
              <fill>
                <patternFill>
                  <bgColor rgb="FFFFC7CE"/>
                </patternFill>
              </fill>
            </x14:dxf>
          </x14:cfRule>
          <x14:cfRule type="containsText" priority="322" operator="containsText" id="{3F0704FB-4EE6-4A34-844D-00E6FC243E26}">
            <xm:f>NOT(ISERROR(SEARCH($C$41,N47)))</xm:f>
            <xm:f>$C$41</xm:f>
            <x14:dxf>
              <font>
                <color rgb="FF9C0006"/>
              </font>
              <fill>
                <patternFill>
                  <bgColor rgb="FFFFC7CE"/>
                </patternFill>
              </fill>
            </x14:dxf>
          </x14:cfRule>
          <xm:sqref>N47:N51</xm:sqref>
        </x14:conditionalFormatting>
        <x14:conditionalFormatting xmlns:xm="http://schemas.microsoft.com/office/excel/2006/main">
          <x14:cfRule type="containsText" priority="319" operator="containsText" id="{23F97D35-30A3-455E-BDF5-54EF75FD037E}">
            <xm:f>NOT(ISERROR(SEARCH($B$46,N52)))</xm:f>
            <xm:f>$B$46</xm:f>
            <x14:dxf>
              <font>
                <color rgb="FF9C0006"/>
              </font>
              <fill>
                <patternFill>
                  <bgColor rgb="FFFFC7CE"/>
                </patternFill>
              </fill>
            </x14:dxf>
          </x14:cfRule>
          <xm:sqref>N52:N56</xm:sqref>
        </x14:conditionalFormatting>
        <x14:conditionalFormatting xmlns:xm="http://schemas.microsoft.com/office/excel/2006/main">
          <x14:cfRule type="containsText" priority="318" operator="containsText" id="{99CA60A3-6CE0-4AEC-8059-1CF63DAA9F63}">
            <xm:f>NOT(ISERROR(SEARCH($B$55,N61)))</xm:f>
            <xm:f>$B$55</xm:f>
            <x14:dxf>
              <font>
                <color rgb="FF9C0006"/>
              </font>
              <fill>
                <patternFill>
                  <bgColor rgb="FFFFC7CE"/>
                </patternFill>
              </fill>
            </x14:dxf>
          </x14:cfRule>
          <xm:sqref>N61:N64</xm:sqref>
        </x14:conditionalFormatting>
        <x14:conditionalFormatting xmlns:xm="http://schemas.microsoft.com/office/excel/2006/main">
          <x14:cfRule type="containsText" priority="315" operator="containsText" id="{EE5DA2B8-8D6E-4B0D-9C59-ECCFD204327B}">
            <xm:f>NOT(ISERROR(SEARCH($B$63,N65)))</xm:f>
            <xm:f>$B$63</xm:f>
            <x14:dxf>
              <font>
                <color rgb="FF9C0006"/>
              </font>
              <fill>
                <patternFill>
                  <bgColor rgb="FFFFC7CE"/>
                </patternFill>
              </fill>
            </x14:dxf>
          </x14:cfRule>
          <x14:cfRule type="containsText" priority="316" operator="containsText" id="{D9B1C0BC-4677-4063-AE34-5774D883CCE1}">
            <xm:f>NOT(ISERROR(SEARCH($B$62,N65)))</xm:f>
            <xm:f>$B$62</xm:f>
            <x14:dxf>
              <font>
                <color rgb="FF9C0006"/>
              </font>
              <fill>
                <patternFill>
                  <bgColor rgb="FFFFC7CE"/>
                </patternFill>
              </fill>
            </x14:dxf>
          </x14:cfRule>
          <x14:cfRule type="containsText" priority="317" operator="containsText" id="{959CD913-5972-4C4B-8459-671CEC2EE72B}">
            <xm:f>NOT(ISERROR(SEARCH($B$59,N65)))</xm:f>
            <xm:f>$B$59</xm:f>
            <x14:dxf>
              <font>
                <color rgb="FF9C0006"/>
              </font>
              <fill>
                <patternFill>
                  <bgColor rgb="FFFFC7CE"/>
                </patternFill>
              </fill>
            </x14:dxf>
          </x14:cfRule>
          <xm:sqref>N65:N70</xm:sqref>
        </x14:conditionalFormatting>
        <x14:conditionalFormatting xmlns:xm="http://schemas.microsoft.com/office/excel/2006/main">
          <x14:cfRule type="containsText" priority="310" operator="containsText" id="{352EA74B-1E2D-4106-AE56-1308FC1A90FA}">
            <xm:f>NOT(ISERROR(SEARCH($B$28,Q30)))</xm:f>
            <xm:f>$B$28</xm:f>
            <x14:dxf>
              <font>
                <color rgb="FF9C0006"/>
              </font>
              <fill>
                <patternFill>
                  <bgColor rgb="FFFFC7CE"/>
                </patternFill>
              </fill>
            </x14:dxf>
          </x14:cfRule>
          <xm:sqref>Q30:Q32</xm:sqref>
        </x14:conditionalFormatting>
        <x14:conditionalFormatting xmlns:xm="http://schemas.microsoft.com/office/excel/2006/main">
          <x14:cfRule type="containsText" priority="298" operator="containsText" id="{55AE1986-7B19-463A-B313-1F2C7B0F0FC6}">
            <xm:f>NOT(ISERROR(SEARCH($B$43,Q47)))</xm:f>
            <xm:f>$B$43</xm:f>
            <x14:dxf>
              <font>
                <color rgb="FF9C0006"/>
              </font>
              <fill>
                <patternFill>
                  <bgColor rgb="FFFFC7CE"/>
                </patternFill>
              </fill>
            </x14:dxf>
          </x14:cfRule>
          <x14:cfRule type="containsText" priority="299" operator="containsText" id="{DBD9ED43-9D69-4AFE-9AED-4EDFC264E2C4}">
            <xm:f>NOT(ISERROR(SEARCH($B$42,Q47)))</xm:f>
            <xm:f>$B$42</xm:f>
            <x14:dxf>
              <font>
                <color rgb="FF9C0006"/>
              </font>
              <fill>
                <patternFill>
                  <bgColor rgb="FFFFC7CE"/>
                </patternFill>
              </fill>
            </x14:dxf>
          </x14:cfRule>
          <x14:cfRule type="containsText" priority="300" operator="containsText" id="{D80E1542-03C4-4F28-AF6C-FD475386E556}">
            <xm:f>NOT(ISERROR(SEARCH($B$41,Q47)))</xm:f>
            <xm:f>$B$41</xm:f>
            <x14:dxf>
              <font>
                <color rgb="FF9C0006"/>
              </font>
              <fill>
                <patternFill>
                  <bgColor rgb="FFFFC7CE"/>
                </patternFill>
              </fill>
            </x14:dxf>
          </x14:cfRule>
          <x14:cfRule type="containsText" priority="306" operator="containsText" id="{E563C5AD-58C0-468D-BC00-6B8D08741D13}">
            <xm:f>NOT(ISERROR(SEARCH($C$43,Q47)))</xm:f>
            <xm:f>$C$43</xm:f>
            <x14:dxf>
              <font>
                <color rgb="FF9C0006"/>
              </font>
              <fill>
                <patternFill>
                  <bgColor rgb="FFFFC7CE"/>
                </patternFill>
              </fill>
            </x14:dxf>
          </x14:cfRule>
          <x14:cfRule type="containsText" priority="307" operator="containsText" id="{2F4696DD-1AC8-470F-922E-4CDAF40ABC7B}">
            <xm:f>NOT(ISERROR(SEARCH($C$42,Q47)))</xm:f>
            <xm:f>$C$42</xm:f>
            <x14:dxf>
              <font>
                <color rgb="FF9C0006"/>
              </font>
              <fill>
                <patternFill>
                  <bgColor rgb="FFFFC7CE"/>
                </patternFill>
              </fill>
            </x14:dxf>
          </x14:cfRule>
          <x14:cfRule type="containsText" priority="308" operator="containsText" id="{EDD7C1F4-03F3-4DAE-9CCE-CED9D02790B7}">
            <xm:f>NOT(ISERROR(SEARCH($C$41,Q47)))</xm:f>
            <xm:f>$C$41</xm:f>
            <x14:dxf>
              <font>
                <color rgb="FF9C0006"/>
              </font>
              <fill>
                <patternFill>
                  <bgColor rgb="FFFFC7CE"/>
                </patternFill>
              </fill>
            </x14:dxf>
          </x14:cfRule>
          <xm:sqref>Q47:Q51</xm:sqref>
        </x14:conditionalFormatting>
        <x14:conditionalFormatting xmlns:xm="http://schemas.microsoft.com/office/excel/2006/main">
          <x14:cfRule type="containsText" priority="305" operator="containsText" id="{5A4F462D-4F26-466C-A223-5E233B5E3498}">
            <xm:f>NOT(ISERROR(SEARCH($B$46,Q52)))</xm:f>
            <xm:f>$B$46</xm:f>
            <x14:dxf>
              <font>
                <color rgb="FF9C0006"/>
              </font>
              <fill>
                <patternFill>
                  <bgColor rgb="FFFFC7CE"/>
                </patternFill>
              </fill>
            </x14:dxf>
          </x14:cfRule>
          <xm:sqref>Q52:Q56</xm:sqref>
        </x14:conditionalFormatting>
        <x14:conditionalFormatting xmlns:xm="http://schemas.microsoft.com/office/excel/2006/main">
          <x14:cfRule type="containsText" priority="304" operator="containsText" id="{7854C646-6C7E-4FC4-AC57-D842F98B5D76}">
            <xm:f>NOT(ISERROR(SEARCH($B$55,Q61)))</xm:f>
            <xm:f>$B$55</xm:f>
            <x14:dxf>
              <font>
                <color rgb="FF9C0006"/>
              </font>
              <fill>
                <patternFill>
                  <bgColor rgb="FFFFC7CE"/>
                </patternFill>
              </fill>
            </x14:dxf>
          </x14:cfRule>
          <xm:sqref>Q61:Q64</xm:sqref>
        </x14:conditionalFormatting>
        <x14:conditionalFormatting xmlns:xm="http://schemas.microsoft.com/office/excel/2006/main">
          <x14:cfRule type="containsText" priority="301" operator="containsText" id="{13F22556-216B-4058-8488-5E53FDF75CB8}">
            <xm:f>NOT(ISERROR(SEARCH($B$63,Q65)))</xm:f>
            <xm:f>$B$63</xm:f>
            <x14:dxf>
              <font>
                <color rgb="FF9C0006"/>
              </font>
              <fill>
                <patternFill>
                  <bgColor rgb="FFFFC7CE"/>
                </patternFill>
              </fill>
            </x14:dxf>
          </x14:cfRule>
          <x14:cfRule type="containsText" priority="302" operator="containsText" id="{98B4C288-A458-4F48-967B-842B50D1EF00}">
            <xm:f>NOT(ISERROR(SEARCH($B$62,Q65)))</xm:f>
            <xm:f>$B$62</xm:f>
            <x14:dxf>
              <font>
                <color rgb="FF9C0006"/>
              </font>
              <fill>
                <patternFill>
                  <bgColor rgb="FFFFC7CE"/>
                </patternFill>
              </fill>
            </x14:dxf>
          </x14:cfRule>
          <x14:cfRule type="containsText" priority="303" operator="containsText" id="{9942F399-47EE-491A-A877-0AF26B549991}">
            <xm:f>NOT(ISERROR(SEARCH($B$59,Q65)))</xm:f>
            <xm:f>$B$59</xm:f>
            <x14:dxf>
              <font>
                <color rgb="FF9C0006"/>
              </font>
              <fill>
                <patternFill>
                  <bgColor rgb="FFFFC7CE"/>
                </patternFill>
              </fill>
            </x14:dxf>
          </x14:cfRule>
          <xm:sqref>Q65:Q70</xm:sqref>
        </x14:conditionalFormatting>
        <x14:conditionalFormatting xmlns:xm="http://schemas.microsoft.com/office/excel/2006/main">
          <x14:cfRule type="containsText" priority="296" operator="containsText" id="{C829F8DA-62A6-44CB-801C-5DAC585A3D08}">
            <xm:f>NOT(ISERROR(SEARCH($B$28,T30)))</xm:f>
            <xm:f>$B$28</xm:f>
            <x14:dxf>
              <font>
                <color rgb="FF9C0006"/>
              </font>
              <fill>
                <patternFill>
                  <bgColor rgb="FFFFC7CE"/>
                </patternFill>
              </fill>
            </x14:dxf>
          </x14:cfRule>
          <xm:sqref>T30:T32</xm:sqref>
        </x14:conditionalFormatting>
        <x14:conditionalFormatting xmlns:xm="http://schemas.microsoft.com/office/excel/2006/main">
          <x14:cfRule type="containsText" priority="284" operator="containsText" id="{15548308-2157-4433-ADB0-FC8C960CC02F}">
            <xm:f>NOT(ISERROR(SEARCH($B$43,T47)))</xm:f>
            <xm:f>$B$43</xm:f>
            <x14:dxf>
              <font>
                <color rgb="FF9C0006"/>
              </font>
              <fill>
                <patternFill>
                  <bgColor rgb="FFFFC7CE"/>
                </patternFill>
              </fill>
            </x14:dxf>
          </x14:cfRule>
          <x14:cfRule type="containsText" priority="285" operator="containsText" id="{07A3EFEB-3002-4443-BEB5-F96071C96BB6}">
            <xm:f>NOT(ISERROR(SEARCH($B$42,T47)))</xm:f>
            <xm:f>$B$42</xm:f>
            <x14:dxf>
              <font>
                <color rgb="FF9C0006"/>
              </font>
              <fill>
                <patternFill>
                  <bgColor rgb="FFFFC7CE"/>
                </patternFill>
              </fill>
            </x14:dxf>
          </x14:cfRule>
          <x14:cfRule type="containsText" priority="286" operator="containsText" id="{CBEB4356-C377-4CAD-8385-945EA0001079}">
            <xm:f>NOT(ISERROR(SEARCH($B$41,T47)))</xm:f>
            <xm:f>$B$41</xm:f>
            <x14:dxf>
              <font>
                <color rgb="FF9C0006"/>
              </font>
              <fill>
                <patternFill>
                  <bgColor rgb="FFFFC7CE"/>
                </patternFill>
              </fill>
            </x14:dxf>
          </x14:cfRule>
          <x14:cfRule type="containsText" priority="292" operator="containsText" id="{7039D804-2CD5-4688-A30A-2E46752A9FD7}">
            <xm:f>NOT(ISERROR(SEARCH($C$43,T47)))</xm:f>
            <xm:f>$C$43</xm:f>
            <x14:dxf>
              <font>
                <color rgb="FF9C0006"/>
              </font>
              <fill>
                <patternFill>
                  <bgColor rgb="FFFFC7CE"/>
                </patternFill>
              </fill>
            </x14:dxf>
          </x14:cfRule>
          <x14:cfRule type="containsText" priority="293" operator="containsText" id="{1906A1E0-5277-446C-AD16-540CF4678836}">
            <xm:f>NOT(ISERROR(SEARCH($C$42,T47)))</xm:f>
            <xm:f>$C$42</xm:f>
            <x14:dxf>
              <font>
                <color rgb="FF9C0006"/>
              </font>
              <fill>
                <patternFill>
                  <bgColor rgb="FFFFC7CE"/>
                </patternFill>
              </fill>
            </x14:dxf>
          </x14:cfRule>
          <x14:cfRule type="containsText" priority="294" operator="containsText" id="{8771DD54-BDF6-4067-A0FC-C2AA601EB4A7}">
            <xm:f>NOT(ISERROR(SEARCH($C$41,T47)))</xm:f>
            <xm:f>$C$41</xm:f>
            <x14:dxf>
              <font>
                <color rgb="FF9C0006"/>
              </font>
              <fill>
                <patternFill>
                  <bgColor rgb="FFFFC7CE"/>
                </patternFill>
              </fill>
            </x14:dxf>
          </x14:cfRule>
          <xm:sqref>T47:T51</xm:sqref>
        </x14:conditionalFormatting>
        <x14:conditionalFormatting xmlns:xm="http://schemas.microsoft.com/office/excel/2006/main">
          <x14:cfRule type="containsText" priority="291" operator="containsText" id="{49BD3558-20D7-42EF-A2CF-4749437161EC}">
            <xm:f>NOT(ISERROR(SEARCH($B$46,T52)))</xm:f>
            <xm:f>$B$46</xm:f>
            <x14:dxf>
              <font>
                <color rgb="FF9C0006"/>
              </font>
              <fill>
                <patternFill>
                  <bgColor rgb="FFFFC7CE"/>
                </patternFill>
              </fill>
            </x14:dxf>
          </x14:cfRule>
          <xm:sqref>T52:T56</xm:sqref>
        </x14:conditionalFormatting>
        <x14:conditionalFormatting xmlns:xm="http://schemas.microsoft.com/office/excel/2006/main">
          <x14:cfRule type="containsText" priority="290" operator="containsText" id="{F329398F-06EB-459A-8497-BE58AA9022B5}">
            <xm:f>NOT(ISERROR(SEARCH($B$55,T61)))</xm:f>
            <xm:f>$B$55</xm:f>
            <x14:dxf>
              <font>
                <color rgb="FF9C0006"/>
              </font>
              <fill>
                <patternFill>
                  <bgColor rgb="FFFFC7CE"/>
                </patternFill>
              </fill>
            </x14:dxf>
          </x14:cfRule>
          <xm:sqref>T61:T64</xm:sqref>
        </x14:conditionalFormatting>
        <x14:conditionalFormatting xmlns:xm="http://schemas.microsoft.com/office/excel/2006/main">
          <x14:cfRule type="containsText" priority="287" operator="containsText" id="{0DA282EC-056E-4315-A8E5-A5BFAA188140}">
            <xm:f>NOT(ISERROR(SEARCH($B$63,T65)))</xm:f>
            <xm:f>$B$63</xm:f>
            <x14:dxf>
              <font>
                <color rgb="FF9C0006"/>
              </font>
              <fill>
                <patternFill>
                  <bgColor rgb="FFFFC7CE"/>
                </patternFill>
              </fill>
            </x14:dxf>
          </x14:cfRule>
          <x14:cfRule type="containsText" priority="288" operator="containsText" id="{5A8F1D04-ED14-4985-8E01-A1014D42DC42}">
            <xm:f>NOT(ISERROR(SEARCH($B$62,T65)))</xm:f>
            <xm:f>$B$62</xm:f>
            <x14:dxf>
              <font>
                <color rgb="FF9C0006"/>
              </font>
              <fill>
                <patternFill>
                  <bgColor rgb="FFFFC7CE"/>
                </patternFill>
              </fill>
            </x14:dxf>
          </x14:cfRule>
          <x14:cfRule type="containsText" priority="289" operator="containsText" id="{0E343036-535D-4B42-924A-9C09F62A8A78}">
            <xm:f>NOT(ISERROR(SEARCH($B$59,T65)))</xm:f>
            <xm:f>$B$59</xm:f>
            <x14:dxf>
              <font>
                <color rgb="FF9C0006"/>
              </font>
              <fill>
                <patternFill>
                  <bgColor rgb="FFFFC7CE"/>
                </patternFill>
              </fill>
            </x14:dxf>
          </x14:cfRule>
          <xm:sqref>T65:T70</xm:sqref>
        </x14:conditionalFormatting>
        <x14:conditionalFormatting xmlns:xm="http://schemas.microsoft.com/office/excel/2006/main">
          <x14:cfRule type="containsText" priority="282" operator="containsText" id="{FC1831AF-D4A8-456F-805E-407B8E4C6EF1}">
            <xm:f>NOT(ISERROR(SEARCH($B$28,W30)))</xm:f>
            <xm:f>$B$28</xm:f>
            <x14:dxf>
              <font>
                <color rgb="FF9C0006"/>
              </font>
              <fill>
                <patternFill>
                  <bgColor rgb="FFFFC7CE"/>
                </patternFill>
              </fill>
            </x14:dxf>
          </x14:cfRule>
          <xm:sqref>W30:W32</xm:sqref>
        </x14:conditionalFormatting>
        <x14:conditionalFormatting xmlns:xm="http://schemas.microsoft.com/office/excel/2006/main">
          <x14:cfRule type="containsText" priority="270" operator="containsText" id="{E3DAEEF4-649C-4782-B78E-0BCE5A317B3D}">
            <xm:f>NOT(ISERROR(SEARCH($B$43,W47)))</xm:f>
            <xm:f>$B$43</xm:f>
            <x14:dxf>
              <font>
                <color rgb="FF9C0006"/>
              </font>
              <fill>
                <patternFill>
                  <bgColor rgb="FFFFC7CE"/>
                </patternFill>
              </fill>
            </x14:dxf>
          </x14:cfRule>
          <x14:cfRule type="containsText" priority="271" operator="containsText" id="{4EF4D951-6421-4035-92A5-4A54C190A781}">
            <xm:f>NOT(ISERROR(SEARCH($B$42,W47)))</xm:f>
            <xm:f>$B$42</xm:f>
            <x14:dxf>
              <font>
                <color rgb="FF9C0006"/>
              </font>
              <fill>
                <patternFill>
                  <bgColor rgb="FFFFC7CE"/>
                </patternFill>
              </fill>
            </x14:dxf>
          </x14:cfRule>
          <x14:cfRule type="containsText" priority="272" operator="containsText" id="{E0071540-B4BD-44B5-9BFE-E0C8B33FCA7F}">
            <xm:f>NOT(ISERROR(SEARCH($B$41,W47)))</xm:f>
            <xm:f>$B$41</xm:f>
            <x14:dxf>
              <font>
                <color rgb="FF9C0006"/>
              </font>
              <fill>
                <patternFill>
                  <bgColor rgb="FFFFC7CE"/>
                </patternFill>
              </fill>
            </x14:dxf>
          </x14:cfRule>
          <x14:cfRule type="containsText" priority="278" operator="containsText" id="{18E510F1-D491-4AF4-A0A7-310B8638F0EE}">
            <xm:f>NOT(ISERROR(SEARCH($C$43,W47)))</xm:f>
            <xm:f>$C$43</xm:f>
            <x14:dxf>
              <font>
                <color rgb="FF9C0006"/>
              </font>
              <fill>
                <patternFill>
                  <bgColor rgb="FFFFC7CE"/>
                </patternFill>
              </fill>
            </x14:dxf>
          </x14:cfRule>
          <x14:cfRule type="containsText" priority="279" operator="containsText" id="{C261B933-75C4-4AD6-A5D9-68262CE63CF4}">
            <xm:f>NOT(ISERROR(SEARCH($C$42,W47)))</xm:f>
            <xm:f>$C$42</xm:f>
            <x14:dxf>
              <font>
                <color rgb="FF9C0006"/>
              </font>
              <fill>
                <patternFill>
                  <bgColor rgb="FFFFC7CE"/>
                </patternFill>
              </fill>
            </x14:dxf>
          </x14:cfRule>
          <x14:cfRule type="containsText" priority="280" operator="containsText" id="{C8573445-82A1-4103-AE4D-DDAF125D4E4F}">
            <xm:f>NOT(ISERROR(SEARCH($C$41,W47)))</xm:f>
            <xm:f>$C$41</xm:f>
            <x14:dxf>
              <font>
                <color rgb="FF9C0006"/>
              </font>
              <fill>
                <patternFill>
                  <bgColor rgb="FFFFC7CE"/>
                </patternFill>
              </fill>
            </x14:dxf>
          </x14:cfRule>
          <xm:sqref>W47:W51</xm:sqref>
        </x14:conditionalFormatting>
        <x14:conditionalFormatting xmlns:xm="http://schemas.microsoft.com/office/excel/2006/main">
          <x14:cfRule type="containsText" priority="277" operator="containsText" id="{0E0909B6-3064-46B0-9BBF-B6A16007DF38}">
            <xm:f>NOT(ISERROR(SEARCH($B$46,W52)))</xm:f>
            <xm:f>$B$46</xm:f>
            <x14:dxf>
              <font>
                <color rgb="FF9C0006"/>
              </font>
              <fill>
                <patternFill>
                  <bgColor rgb="FFFFC7CE"/>
                </patternFill>
              </fill>
            </x14:dxf>
          </x14:cfRule>
          <xm:sqref>W52:W56</xm:sqref>
        </x14:conditionalFormatting>
        <x14:conditionalFormatting xmlns:xm="http://schemas.microsoft.com/office/excel/2006/main">
          <x14:cfRule type="containsText" priority="276" operator="containsText" id="{5438FBB2-5487-4CEE-8E21-6B2EE1B34D7C}">
            <xm:f>NOT(ISERROR(SEARCH($B$55,W61)))</xm:f>
            <xm:f>$B$55</xm:f>
            <x14:dxf>
              <font>
                <color rgb="FF9C0006"/>
              </font>
              <fill>
                <patternFill>
                  <bgColor rgb="FFFFC7CE"/>
                </patternFill>
              </fill>
            </x14:dxf>
          </x14:cfRule>
          <xm:sqref>W61:W64</xm:sqref>
        </x14:conditionalFormatting>
        <x14:conditionalFormatting xmlns:xm="http://schemas.microsoft.com/office/excel/2006/main">
          <x14:cfRule type="containsText" priority="273" operator="containsText" id="{4E740C7B-3BD4-43DF-BD2E-330B02663200}">
            <xm:f>NOT(ISERROR(SEARCH($B$63,W65)))</xm:f>
            <xm:f>$B$63</xm:f>
            <x14:dxf>
              <font>
                <color rgb="FF9C0006"/>
              </font>
              <fill>
                <patternFill>
                  <bgColor rgb="FFFFC7CE"/>
                </patternFill>
              </fill>
            </x14:dxf>
          </x14:cfRule>
          <x14:cfRule type="containsText" priority="274" operator="containsText" id="{B3E21B06-C6D8-4430-AA08-504F8659964D}">
            <xm:f>NOT(ISERROR(SEARCH($B$62,W65)))</xm:f>
            <xm:f>$B$62</xm:f>
            <x14:dxf>
              <font>
                <color rgb="FF9C0006"/>
              </font>
              <fill>
                <patternFill>
                  <bgColor rgb="FFFFC7CE"/>
                </patternFill>
              </fill>
            </x14:dxf>
          </x14:cfRule>
          <x14:cfRule type="containsText" priority="275" operator="containsText" id="{D98449F1-26D0-44B9-8963-3F3B0267D096}">
            <xm:f>NOT(ISERROR(SEARCH($B$59,W65)))</xm:f>
            <xm:f>$B$59</xm:f>
            <x14:dxf>
              <font>
                <color rgb="FF9C0006"/>
              </font>
              <fill>
                <patternFill>
                  <bgColor rgb="FFFFC7CE"/>
                </patternFill>
              </fill>
            </x14:dxf>
          </x14:cfRule>
          <xm:sqref>W65:W70</xm:sqref>
        </x14:conditionalFormatting>
        <x14:conditionalFormatting xmlns:xm="http://schemas.microsoft.com/office/excel/2006/main">
          <x14:cfRule type="containsText" priority="251" operator="containsText" id="{AB24E8B8-6C08-4A5D-8193-2A8AA345DEA0}">
            <xm:f>NOT(ISERROR(SEARCH($B$29,K37)))</xm:f>
            <xm:f>$B$29</xm:f>
            <x14:dxf>
              <font>
                <color rgb="FF9C0006"/>
              </font>
              <fill>
                <patternFill>
                  <bgColor rgb="FFFFC7CE"/>
                </patternFill>
              </fill>
            </x14:dxf>
          </x14:cfRule>
          <xm:sqref>K37</xm:sqref>
        </x14:conditionalFormatting>
        <x14:conditionalFormatting xmlns:xm="http://schemas.microsoft.com/office/excel/2006/main">
          <x14:cfRule type="containsText" priority="249" operator="containsText" id="{ABE59CB0-D8BC-4A9E-BAB9-51E08A83D8E2}">
            <xm:f>NOT(ISERROR(SEARCH($B$29,N37)))</xm:f>
            <xm:f>$B$29</xm:f>
            <x14:dxf>
              <font>
                <color rgb="FF9C0006"/>
              </font>
              <fill>
                <patternFill>
                  <bgColor rgb="FFFFC7CE"/>
                </patternFill>
              </fill>
            </x14:dxf>
          </x14:cfRule>
          <xm:sqref>N37</xm:sqref>
        </x14:conditionalFormatting>
        <x14:conditionalFormatting xmlns:xm="http://schemas.microsoft.com/office/excel/2006/main">
          <x14:cfRule type="containsText" priority="247" operator="containsText" id="{814268FD-1EAF-45F3-89D3-6D2B944BB30D}">
            <xm:f>NOT(ISERROR(SEARCH($B$29,Q37)))</xm:f>
            <xm:f>$B$29</xm:f>
            <x14:dxf>
              <font>
                <color rgb="FF9C0006"/>
              </font>
              <fill>
                <patternFill>
                  <bgColor rgb="FFFFC7CE"/>
                </patternFill>
              </fill>
            </x14:dxf>
          </x14:cfRule>
          <xm:sqref>Q37</xm:sqref>
        </x14:conditionalFormatting>
        <x14:conditionalFormatting xmlns:xm="http://schemas.microsoft.com/office/excel/2006/main">
          <x14:cfRule type="containsText" priority="245" operator="containsText" id="{D9CDCA07-F8FC-43D3-A697-4A6AB38BC5E4}">
            <xm:f>NOT(ISERROR(SEARCH($B$29,T37)))</xm:f>
            <xm:f>$B$29</xm:f>
            <x14:dxf>
              <font>
                <color rgb="FF9C0006"/>
              </font>
              <fill>
                <patternFill>
                  <bgColor rgb="FFFFC7CE"/>
                </patternFill>
              </fill>
            </x14:dxf>
          </x14:cfRule>
          <xm:sqref>T37</xm:sqref>
        </x14:conditionalFormatting>
        <x14:conditionalFormatting xmlns:xm="http://schemas.microsoft.com/office/excel/2006/main">
          <x14:cfRule type="containsText" priority="243" operator="containsText" id="{22CA68FE-F039-4172-A62E-B64D3EECFC1B}">
            <xm:f>NOT(ISERROR(SEARCH($B$29,W37)))</xm:f>
            <xm:f>$B$29</xm:f>
            <x14:dxf>
              <font>
                <color rgb="FF9C0006"/>
              </font>
              <fill>
                <patternFill>
                  <bgColor rgb="FFFFC7CE"/>
                </patternFill>
              </fill>
            </x14:dxf>
          </x14:cfRule>
          <xm:sqref>W37</xm:sqref>
        </x14:conditionalFormatting>
        <x14:conditionalFormatting xmlns:xm="http://schemas.microsoft.com/office/excel/2006/main">
          <x14:cfRule type="containsText" priority="240" operator="containsText" id="{36A5C2BD-00DF-44B6-86CA-F03FF5E19EF7}">
            <xm:f>NOT(ISERROR(SEARCH($B$37,K42)))</xm:f>
            <xm:f>$B$37</xm:f>
            <x14:dxf>
              <font>
                <color rgb="FFFF0000"/>
              </font>
            </x14:dxf>
          </x14:cfRule>
          <xm:sqref>K42</xm:sqref>
        </x14:conditionalFormatting>
        <x14:conditionalFormatting xmlns:xm="http://schemas.microsoft.com/office/excel/2006/main">
          <x14:cfRule type="containsText" priority="237" operator="containsText" id="{331D263D-96C2-40DD-9216-A31E30F60526}">
            <xm:f>NOT(ISERROR(SEARCH($B$37,N42)))</xm:f>
            <xm:f>$B$37</xm:f>
            <x14:dxf>
              <font>
                <color rgb="FFFF0000"/>
              </font>
            </x14:dxf>
          </x14:cfRule>
          <xm:sqref>N42</xm:sqref>
        </x14:conditionalFormatting>
        <x14:conditionalFormatting xmlns:xm="http://schemas.microsoft.com/office/excel/2006/main">
          <x14:cfRule type="containsText" priority="234" operator="containsText" id="{D5C98438-4DEE-46BF-9C8A-A62A7189072C}">
            <xm:f>NOT(ISERROR(SEARCH($B$37,Q42)))</xm:f>
            <xm:f>$B$37</xm:f>
            <x14:dxf>
              <font>
                <color rgb="FFFF0000"/>
              </font>
            </x14:dxf>
          </x14:cfRule>
          <xm:sqref>Q42</xm:sqref>
        </x14:conditionalFormatting>
        <x14:conditionalFormatting xmlns:xm="http://schemas.microsoft.com/office/excel/2006/main">
          <x14:cfRule type="containsText" priority="231" operator="containsText" id="{A1F9A88F-A640-4CF4-A0B4-EABB5F8322F5}">
            <xm:f>NOT(ISERROR(SEARCH($B$37,T42)))</xm:f>
            <xm:f>$B$37</xm:f>
            <x14:dxf>
              <font>
                <color rgb="FFFF0000"/>
              </font>
            </x14:dxf>
          </x14:cfRule>
          <xm:sqref>T42</xm:sqref>
        </x14:conditionalFormatting>
        <x14:conditionalFormatting xmlns:xm="http://schemas.microsoft.com/office/excel/2006/main">
          <x14:cfRule type="containsText" priority="228" operator="containsText" id="{82C25C63-64E6-45B0-BA67-A19BF15DFB62}">
            <xm:f>NOT(ISERROR(SEARCH($B$37,W42)))</xm:f>
            <xm:f>$B$37</xm:f>
            <x14:dxf>
              <font>
                <color rgb="FFFF0000"/>
              </font>
            </x14:dxf>
          </x14:cfRule>
          <xm:sqref>W42</xm:sqref>
        </x14:conditionalFormatting>
        <x14:conditionalFormatting xmlns:xm="http://schemas.microsoft.com/office/excel/2006/main">
          <x14:cfRule type="containsText" priority="214" operator="containsText" id="{8742C2A9-1696-4218-8F7A-A0ED403BE654}">
            <xm:f>NOT(ISERROR(SEARCH($B$28,N30)))</xm:f>
            <xm:f>$B$28</xm:f>
            <x14:dxf>
              <font>
                <color rgb="FF9C0006"/>
              </font>
              <fill>
                <patternFill>
                  <bgColor rgb="FFFFC7CE"/>
                </patternFill>
              </fill>
            </x14:dxf>
          </x14:cfRule>
          <xm:sqref>N30:N32</xm:sqref>
        </x14:conditionalFormatting>
        <x14:conditionalFormatting xmlns:xm="http://schemas.microsoft.com/office/excel/2006/main">
          <x14:cfRule type="containsText" priority="212" operator="containsText" id="{DDCFD273-5E9C-4B81-A694-690A9C8F7DB3}">
            <xm:f>NOT(ISERROR(SEARCH($B$28,Q30)))</xm:f>
            <xm:f>$B$28</xm:f>
            <x14:dxf>
              <font>
                <color rgb="FF9C0006"/>
              </font>
              <fill>
                <patternFill>
                  <bgColor rgb="FFFFC7CE"/>
                </patternFill>
              </fill>
            </x14:dxf>
          </x14:cfRule>
          <xm:sqref>Q30:Q32</xm:sqref>
        </x14:conditionalFormatting>
        <x14:conditionalFormatting xmlns:xm="http://schemas.microsoft.com/office/excel/2006/main">
          <x14:cfRule type="containsText" priority="210" operator="containsText" id="{46FED5DB-A9C3-41F5-B4A4-49F83721E607}">
            <xm:f>NOT(ISERROR(SEARCH($B$28,T30)))</xm:f>
            <xm:f>$B$28</xm:f>
            <x14:dxf>
              <font>
                <color rgb="FF9C0006"/>
              </font>
              <fill>
                <patternFill>
                  <bgColor rgb="FFFFC7CE"/>
                </patternFill>
              </fill>
            </x14:dxf>
          </x14:cfRule>
          <xm:sqref>T30:T32</xm:sqref>
        </x14:conditionalFormatting>
        <x14:conditionalFormatting xmlns:xm="http://schemas.microsoft.com/office/excel/2006/main">
          <x14:cfRule type="containsText" priority="208" operator="containsText" id="{CCA10790-154E-4074-B111-C05B9C7AA3CB}">
            <xm:f>NOT(ISERROR(SEARCH($B$28,W30)))</xm:f>
            <xm:f>$B$28</xm:f>
            <x14:dxf>
              <font>
                <color rgb="FF9C0006"/>
              </font>
              <fill>
                <patternFill>
                  <bgColor rgb="FFFFC7CE"/>
                </patternFill>
              </fill>
            </x14:dxf>
          </x14:cfRule>
          <xm:sqref>W30:W32</xm:sqref>
        </x14:conditionalFormatting>
        <x14:conditionalFormatting xmlns:xm="http://schemas.microsoft.com/office/excel/2006/main">
          <x14:cfRule type="containsText" priority="203" operator="containsText" id="{D93060A4-7499-440D-B20B-86F42074FC87}">
            <xm:f>NOT(ISERROR(SEARCH($B$41,K47)))</xm:f>
            <xm:f>$B$41</xm:f>
            <x14:dxf>
              <font>
                <color rgb="FF9C0006"/>
              </font>
              <fill>
                <patternFill>
                  <bgColor rgb="FFFFC7CE"/>
                </patternFill>
              </fill>
            </x14:dxf>
          </x14:cfRule>
          <xm:sqref>K47:W51</xm:sqref>
        </x14:conditionalFormatting>
        <x14:conditionalFormatting xmlns:xm="http://schemas.microsoft.com/office/excel/2006/main">
          <x14:cfRule type="containsText" priority="201" operator="containsText" id="{D2A8D248-FA4C-417C-B344-D5828B3C182A}">
            <xm:f>NOT(ISERROR(SEARCH($B$41,L65)))</xm:f>
            <xm:f>$B$41</xm:f>
            <x14:dxf>
              <font>
                <color rgb="FF9C0006"/>
              </font>
              <fill>
                <patternFill>
                  <bgColor rgb="FFFFC7CE"/>
                </patternFill>
              </fill>
            </x14:dxf>
          </x14:cfRule>
          <xm:sqref>L65:L70</xm:sqref>
        </x14:conditionalFormatting>
        <x14:conditionalFormatting xmlns:xm="http://schemas.microsoft.com/office/excel/2006/main">
          <x14:cfRule type="containsText" priority="198" operator="containsText" id="{FAEF50FA-1C5D-45CD-9E8C-6DF41775DF5C}">
            <xm:f>NOT(ISERROR(SEARCH($B$63,O68)))</xm:f>
            <xm:f>$B$63</xm:f>
            <x14:dxf>
              <font>
                <color rgb="FF9C0006"/>
              </font>
              <fill>
                <patternFill>
                  <bgColor rgb="FFFFC7CE"/>
                </patternFill>
              </fill>
            </x14:dxf>
          </x14:cfRule>
          <x14:cfRule type="containsText" priority="199" operator="containsText" id="{B434CD7E-AEE2-4E02-94E0-F2044A066C67}">
            <xm:f>NOT(ISERROR(SEARCH($B$62,O68)))</xm:f>
            <xm:f>$B$62</xm:f>
            <x14:dxf>
              <font>
                <color rgb="FF9C0006"/>
              </font>
              <fill>
                <patternFill>
                  <bgColor rgb="FFFFC7CE"/>
                </patternFill>
              </fill>
            </x14:dxf>
          </x14:cfRule>
          <x14:cfRule type="containsText" priority="200" operator="containsText" id="{4018029C-D70C-424B-90D1-D9BC96CDC9A9}">
            <xm:f>NOT(ISERROR(SEARCH($B$59,O68)))</xm:f>
            <xm:f>$B$59</xm:f>
            <x14:dxf>
              <font>
                <color rgb="FF9C0006"/>
              </font>
              <fill>
                <patternFill>
                  <bgColor rgb="FFFFC7CE"/>
                </patternFill>
              </fill>
            </x14:dxf>
          </x14:cfRule>
          <xm:sqref>O68:O70</xm:sqref>
        </x14:conditionalFormatting>
        <x14:conditionalFormatting xmlns:xm="http://schemas.microsoft.com/office/excel/2006/main">
          <x14:cfRule type="containsText" priority="190" operator="containsText" id="{AF7992D7-BCC6-4AB8-9D03-91AE74B0E38C}">
            <xm:f>NOT(ISERROR(SEARCH($B$41,O65)))</xm:f>
            <xm:f>$B$41</xm:f>
            <x14:dxf>
              <font>
                <color rgb="FF9C0006"/>
              </font>
              <fill>
                <patternFill>
                  <bgColor rgb="FFFFC7CE"/>
                </patternFill>
              </fill>
            </x14:dxf>
          </x14:cfRule>
          <xm:sqref>O65:O70</xm:sqref>
        </x14:conditionalFormatting>
        <x14:conditionalFormatting xmlns:xm="http://schemas.microsoft.com/office/excel/2006/main">
          <x14:cfRule type="containsText" priority="185" operator="containsText" id="{A31F2972-E535-4035-AD05-7644AF955344}">
            <xm:f>NOT(ISERROR(SEARCH($B$63,R68)))</xm:f>
            <xm:f>$B$63</xm:f>
            <x14:dxf>
              <font>
                <color rgb="FF9C0006"/>
              </font>
              <fill>
                <patternFill>
                  <bgColor rgb="FFFFC7CE"/>
                </patternFill>
              </fill>
            </x14:dxf>
          </x14:cfRule>
          <x14:cfRule type="containsText" priority="186" operator="containsText" id="{CDD81B3A-AB00-4BA5-811E-04DABCB1A167}">
            <xm:f>NOT(ISERROR(SEARCH($B$62,R68)))</xm:f>
            <xm:f>$B$62</xm:f>
            <x14:dxf>
              <font>
                <color rgb="FF9C0006"/>
              </font>
              <fill>
                <patternFill>
                  <bgColor rgb="FFFFC7CE"/>
                </patternFill>
              </fill>
            </x14:dxf>
          </x14:cfRule>
          <x14:cfRule type="containsText" priority="187" operator="containsText" id="{E915AFF3-9070-4807-9397-953627B5FDD3}">
            <xm:f>NOT(ISERROR(SEARCH($B$59,R68)))</xm:f>
            <xm:f>$B$59</xm:f>
            <x14:dxf>
              <font>
                <color rgb="FF9C0006"/>
              </font>
              <fill>
                <patternFill>
                  <bgColor rgb="FFFFC7CE"/>
                </patternFill>
              </fill>
            </x14:dxf>
          </x14:cfRule>
          <xm:sqref>R68:R70</xm:sqref>
        </x14:conditionalFormatting>
        <x14:conditionalFormatting xmlns:xm="http://schemas.microsoft.com/office/excel/2006/main">
          <x14:cfRule type="containsText" priority="177" operator="containsText" id="{62FDF880-D3C7-4392-BAB9-FA169F43BCCB}">
            <xm:f>NOT(ISERROR(SEARCH($B$41,R66)))</xm:f>
            <xm:f>$B$41</xm:f>
            <x14:dxf>
              <font>
                <color rgb="FF9C0006"/>
              </font>
              <fill>
                <patternFill>
                  <bgColor rgb="FFFFC7CE"/>
                </patternFill>
              </fill>
            </x14:dxf>
          </x14:cfRule>
          <xm:sqref>R66:R70</xm:sqref>
        </x14:conditionalFormatting>
        <x14:conditionalFormatting xmlns:xm="http://schemas.microsoft.com/office/excel/2006/main">
          <x14:cfRule type="containsText" priority="174" operator="containsText" id="{745EECE4-6E22-4496-847C-51787D0841F6}">
            <xm:f>NOT(ISERROR(SEARCH($B$63,R68)))</xm:f>
            <xm:f>$B$63</xm:f>
            <x14:dxf>
              <font>
                <color rgb="FF9C0006"/>
              </font>
              <fill>
                <patternFill>
                  <bgColor rgb="FFFFC7CE"/>
                </patternFill>
              </fill>
            </x14:dxf>
          </x14:cfRule>
          <x14:cfRule type="containsText" priority="175" operator="containsText" id="{CC46808B-1CC8-48FA-8D62-3C0A2A0E919B}">
            <xm:f>NOT(ISERROR(SEARCH($B$62,R68)))</xm:f>
            <xm:f>$B$62</xm:f>
            <x14:dxf>
              <font>
                <color rgb="FF9C0006"/>
              </font>
              <fill>
                <patternFill>
                  <bgColor rgb="FFFFC7CE"/>
                </patternFill>
              </fill>
            </x14:dxf>
          </x14:cfRule>
          <x14:cfRule type="containsText" priority="176" operator="containsText" id="{8CF47027-34F1-48F1-8E67-B98843D3540E}">
            <xm:f>NOT(ISERROR(SEARCH($B$59,R68)))</xm:f>
            <xm:f>$B$59</xm:f>
            <x14:dxf>
              <font>
                <color rgb="FF9C0006"/>
              </font>
              <fill>
                <patternFill>
                  <bgColor rgb="FFFFC7CE"/>
                </patternFill>
              </fill>
            </x14:dxf>
          </x14:cfRule>
          <xm:sqref>R68:R70</xm:sqref>
        </x14:conditionalFormatting>
        <x14:conditionalFormatting xmlns:xm="http://schemas.microsoft.com/office/excel/2006/main">
          <x14:cfRule type="containsText" priority="166" operator="containsText" id="{118EE2BD-1925-4041-85E3-4E2FBA90302E}">
            <xm:f>NOT(ISERROR(SEARCH($B$41,R66)))</xm:f>
            <xm:f>$B$41</xm:f>
            <x14:dxf>
              <font>
                <color rgb="FF9C0006"/>
              </font>
              <fill>
                <patternFill>
                  <bgColor rgb="FFFFC7CE"/>
                </patternFill>
              </fill>
            </x14:dxf>
          </x14:cfRule>
          <xm:sqref>R66:R70</xm:sqref>
        </x14:conditionalFormatting>
        <x14:conditionalFormatting xmlns:xm="http://schemas.microsoft.com/office/excel/2006/main">
          <x14:cfRule type="containsText" priority="163" operator="containsText" id="{13CF902A-7589-4F2D-80D9-D3FA0BEFCA50}">
            <xm:f>NOT(ISERROR(SEARCH($B$63,R68)))</xm:f>
            <xm:f>$B$63</xm:f>
            <x14:dxf>
              <font>
                <color rgb="FF9C0006"/>
              </font>
              <fill>
                <patternFill>
                  <bgColor rgb="FFFFC7CE"/>
                </patternFill>
              </fill>
            </x14:dxf>
          </x14:cfRule>
          <x14:cfRule type="containsText" priority="164" operator="containsText" id="{654A2D03-C1DF-4133-9145-60AF50DBDC18}">
            <xm:f>NOT(ISERROR(SEARCH($B$62,R68)))</xm:f>
            <xm:f>$B$62</xm:f>
            <x14:dxf>
              <font>
                <color rgb="FF9C0006"/>
              </font>
              <fill>
                <patternFill>
                  <bgColor rgb="FFFFC7CE"/>
                </patternFill>
              </fill>
            </x14:dxf>
          </x14:cfRule>
          <x14:cfRule type="containsText" priority="165" operator="containsText" id="{25A7DB23-126B-45D6-AAD8-7F09FD36B1E6}">
            <xm:f>NOT(ISERROR(SEARCH($B$59,R68)))</xm:f>
            <xm:f>$B$59</xm:f>
            <x14:dxf>
              <font>
                <color rgb="FF9C0006"/>
              </font>
              <fill>
                <patternFill>
                  <bgColor rgb="FFFFC7CE"/>
                </patternFill>
              </fill>
            </x14:dxf>
          </x14:cfRule>
          <xm:sqref>R68:R70</xm:sqref>
        </x14:conditionalFormatting>
        <x14:conditionalFormatting xmlns:xm="http://schemas.microsoft.com/office/excel/2006/main">
          <x14:cfRule type="containsText" priority="160" operator="containsText" id="{65697FDC-1B0D-4F28-B53D-6322EA131970}">
            <xm:f>NOT(ISERROR(SEARCH($B$41,R65)))</xm:f>
            <xm:f>$B$41</xm:f>
            <x14:dxf>
              <font>
                <color rgb="FF9C0006"/>
              </font>
              <fill>
                <patternFill>
                  <bgColor rgb="FFFFC7CE"/>
                </patternFill>
              </fill>
            </x14:dxf>
          </x14:cfRule>
          <xm:sqref>R65:R70</xm:sqref>
        </x14:conditionalFormatting>
        <x14:conditionalFormatting xmlns:xm="http://schemas.microsoft.com/office/excel/2006/main">
          <x14:cfRule type="containsText" priority="157" operator="containsText" id="{3C32124C-E3AE-42FA-B8B6-4AA688281C89}">
            <xm:f>NOT(ISERROR(SEARCH($B$63,U68)))</xm:f>
            <xm:f>$B$63</xm:f>
            <x14:dxf>
              <font>
                <color rgb="FF9C0006"/>
              </font>
              <fill>
                <patternFill>
                  <bgColor rgb="FFFFC7CE"/>
                </patternFill>
              </fill>
            </x14:dxf>
          </x14:cfRule>
          <x14:cfRule type="containsText" priority="158" operator="containsText" id="{BF21EC7C-DC67-4FB3-898F-8BAC952944F1}">
            <xm:f>NOT(ISERROR(SEARCH($B$62,U68)))</xm:f>
            <xm:f>$B$62</xm:f>
            <x14:dxf>
              <font>
                <color rgb="FF9C0006"/>
              </font>
              <fill>
                <patternFill>
                  <bgColor rgb="FFFFC7CE"/>
                </patternFill>
              </fill>
            </x14:dxf>
          </x14:cfRule>
          <x14:cfRule type="containsText" priority="159" operator="containsText" id="{10E2FE96-EA17-4DEF-A684-974D207BDD92}">
            <xm:f>NOT(ISERROR(SEARCH($B$59,U68)))</xm:f>
            <xm:f>$B$59</xm:f>
            <x14:dxf>
              <font>
                <color rgb="FF9C0006"/>
              </font>
              <fill>
                <patternFill>
                  <bgColor rgb="FFFFC7CE"/>
                </patternFill>
              </fill>
            </x14:dxf>
          </x14:cfRule>
          <xm:sqref>U68:U70</xm:sqref>
        </x14:conditionalFormatting>
        <x14:conditionalFormatting xmlns:xm="http://schemas.microsoft.com/office/excel/2006/main">
          <x14:cfRule type="containsText" priority="149" operator="containsText" id="{1DC6F00B-418D-404A-A1F3-5061B91ED1D4}">
            <xm:f>NOT(ISERROR(SEARCH($B$41,U66)))</xm:f>
            <xm:f>$B$41</xm:f>
            <x14:dxf>
              <font>
                <color rgb="FF9C0006"/>
              </font>
              <fill>
                <patternFill>
                  <bgColor rgb="FFFFC7CE"/>
                </patternFill>
              </fill>
            </x14:dxf>
          </x14:cfRule>
          <xm:sqref>U66:U70</xm:sqref>
        </x14:conditionalFormatting>
        <x14:conditionalFormatting xmlns:xm="http://schemas.microsoft.com/office/excel/2006/main">
          <x14:cfRule type="containsText" priority="146" operator="containsText" id="{53643003-B0CE-49FC-968D-1013EE8F8DB9}">
            <xm:f>NOT(ISERROR(SEARCH($B$63,U68)))</xm:f>
            <xm:f>$B$63</xm:f>
            <x14:dxf>
              <font>
                <color rgb="FF9C0006"/>
              </font>
              <fill>
                <patternFill>
                  <bgColor rgb="FFFFC7CE"/>
                </patternFill>
              </fill>
            </x14:dxf>
          </x14:cfRule>
          <x14:cfRule type="containsText" priority="147" operator="containsText" id="{1B167F62-5B96-4CF5-88B6-31016418DBFD}">
            <xm:f>NOT(ISERROR(SEARCH($B$62,U68)))</xm:f>
            <xm:f>$B$62</xm:f>
            <x14:dxf>
              <font>
                <color rgb="FF9C0006"/>
              </font>
              <fill>
                <patternFill>
                  <bgColor rgb="FFFFC7CE"/>
                </patternFill>
              </fill>
            </x14:dxf>
          </x14:cfRule>
          <x14:cfRule type="containsText" priority="148" operator="containsText" id="{2CFB178A-9730-4FC6-B754-55D33981A3A8}">
            <xm:f>NOT(ISERROR(SEARCH($B$59,U68)))</xm:f>
            <xm:f>$B$59</xm:f>
            <x14:dxf>
              <font>
                <color rgb="FF9C0006"/>
              </font>
              <fill>
                <patternFill>
                  <bgColor rgb="FFFFC7CE"/>
                </patternFill>
              </fill>
            </x14:dxf>
          </x14:cfRule>
          <xm:sqref>U68:U70</xm:sqref>
        </x14:conditionalFormatting>
        <x14:conditionalFormatting xmlns:xm="http://schemas.microsoft.com/office/excel/2006/main">
          <x14:cfRule type="containsText" priority="138" operator="containsText" id="{B482BE2C-BC74-4662-87AE-3FC2D21AA383}">
            <xm:f>NOT(ISERROR(SEARCH($B$41,U66)))</xm:f>
            <xm:f>$B$41</xm:f>
            <x14:dxf>
              <font>
                <color rgb="FF9C0006"/>
              </font>
              <fill>
                <patternFill>
                  <bgColor rgb="FFFFC7CE"/>
                </patternFill>
              </fill>
            </x14:dxf>
          </x14:cfRule>
          <xm:sqref>U66:U70</xm:sqref>
        </x14:conditionalFormatting>
        <x14:conditionalFormatting xmlns:xm="http://schemas.microsoft.com/office/excel/2006/main">
          <x14:cfRule type="containsText" priority="135" operator="containsText" id="{4654D662-67AD-46D4-9D78-BAAF5B9E6955}">
            <xm:f>NOT(ISERROR(SEARCH($B$63,U68)))</xm:f>
            <xm:f>$B$63</xm:f>
            <x14:dxf>
              <font>
                <color rgb="FF9C0006"/>
              </font>
              <fill>
                <patternFill>
                  <bgColor rgb="FFFFC7CE"/>
                </patternFill>
              </fill>
            </x14:dxf>
          </x14:cfRule>
          <x14:cfRule type="containsText" priority="136" operator="containsText" id="{521941E1-06BD-4B6B-AA56-F254E5A53ACD}">
            <xm:f>NOT(ISERROR(SEARCH($B$62,U68)))</xm:f>
            <xm:f>$B$62</xm:f>
            <x14:dxf>
              <font>
                <color rgb="FF9C0006"/>
              </font>
              <fill>
                <patternFill>
                  <bgColor rgb="FFFFC7CE"/>
                </patternFill>
              </fill>
            </x14:dxf>
          </x14:cfRule>
          <x14:cfRule type="containsText" priority="137" operator="containsText" id="{E8FA3D36-332C-47E4-B1D8-EF5FB9C39F9A}">
            <xm:f>NOT(ISERROR(SEARCH($B$59,U68)))</xm:f>
            <xm:f>$B$59</xm:f>
            <x14:dxf>
              <font>
                <color rgb="FF9C0006"/>
              </font>
              <fill>
                <patternFill>
                  <bgColor rgb="FFFFC7CE"/>
                </patternFill>
              </fill>
            </x14:dxf>
          </x14:cfRule>
          <xm:sqref>U68:U70</xm:sqref>
        </x14:conditionalFormatting>
        <x14:conditionalFormatting xmlns:xm="http://schemas.microsoft.com/office/excel/2006/main">
          <x14:cfRule type="containsText" priority="132" operator="containsText" id="{6FFA7C65-7210-453E-BFE6-919E38964D9C}">
            <xm:f>NOT(ISERROR(SEARCH($B$41,U65)))</xm:f>
            <xm:f>$B$41</xm:f>
            <x14:dxf>
              <font>
                <color rgb="FF9C0006"/>
              </font>
              <fill>
                <patternFill>
                  <bgColor rgb="FFFFC7CE"/>
                </patternFill>
              </fill>
            </x14:dxf>
          </x14:cfRule>
          <xm:sqref>U65:U70</xm:sqref>
        </x14:conditionalFormatting>
        <x14:conditionalFormatting xmlns:xm="http://schemas.microsoft.com/office/excel/2006/main">
          <x14:cfRule type="containsText" priority="126" operator="containsText" id="{6482735D-47DF-4E27-B02F-05E12CAB63D7}">
            <xm:f>NOT(ISERROR(SEARCH($B$41,X47)))</xm:f>
            <xm:f>$B$41</xm:f>
            <x14:dxf>
              <font>
                <color rgb="FF9C0006"/>
              </font>
              <fill>
                <patternFill>
                  <bgColor rgb="FFFFC7CE"/>
                </patternFill>
              </fill>
            </x14:dxf>
          </x14:cfRule>
          <xm:sqref>X47:Y51</xm:sqref>
        </x14:conditionalFormatting>
        <x14:conditionalFormatting xmlns:xm="http://schemas.microsoft.com/office/excel/2006/main">
          <x14:cfRule type="containsText" priority="123" operator="containsText" id="{829D5614-7F32-441B-8E38-D78303A24E5B}">
            <xm:f>NOT(ISERROR(SEARCH($B$63,X68)))</xm:f>
            <xm:f>$B$63</xm:f>
            <x14:dxf>
              <font>
                <color rgb="FF9C0006"/>
              </font>
              <fill>
                <patternFill>
                  <bgColor rgb="FFFFC7CE"/>
                </patternFill>
              </fill>
            </x14:dxf>
          </x14:cfRule>
          <x14:cfRule type="containsText" priority="124" operator="containsText" id="{7E5FF92A-3F35-4597-BBAF-78914EB595E4}">
            <xm:f>NOT(ISERROR(SEARCH($B$62,X68)))</xm:f>
            <xm:f>$B$62</xm:f>
            <x14:dxf>
              <font>
                <color rgb="FF9C0006"/>
              </font>
              <fill>
                <patternFill>
                  <bgColor rgb="FFFFC7CE"/>
                </patternFill>
              </fill>
            </x14:dxf>
          </x14:cfRule>
          <x14:cfRule type="containsText" priority="125" operator="containsText" id="{75CC9ECD-72DC-44F5-A671-01F7C788071F}">
            <xm:f>NOT(ISERROR(SEARCH($B$59,X68)))</xm:f>
            <xm:f>$B$59</xm:f>
            <x14:dxf>
              <font>
                <color rgb="FF9C0006"/>
              </font>
              <fill>
                <patternFill>
                  <bgColor rgb="FFFFC7CE"/>
                </patternFill>
              </fill>
            </x14:dxf>
          </x14:cfRule>
          <xm:sqref>X68:X70</xm:sqref>
        </x14:conditionalFormatting>
        <x14:conditionalFormatting xmlns:xm="http://schemas.microsoft.com/office/excel/2006/main">
          <x14:cfRule type="containsText" priority="115" operator="containsText" id="{542EECB8-4E5E-45FA-8C9D-91B397A903C1}">
            <xm:f>NOT(ISERROR(SEARCH($B$41,X66)))</xm:f>
            <xm:f>$B$41</xm:f>
            <x14:dxf>
              <font>
                <color rgb="FF9C0006"/>
              </font>
              <fill>
                <patternFill>
                  <bgColor rgb="FFFFC7CE"/>
                </patternFill>
              </fill>
            </x14:dxf>
          </x14:cfRule>
          <xm:sqref>X66:X70</xm:sqref>
        </x14:conditionalFormatting>
        <x14:conditionalFormatting xmlns:xm="http://schemas.microsoft.com/office/excel/2006/main">
          <x14:cfRule type="containsText" priority="112" operator="containsText" id="{DB93641D-855B-42E9-8DFE-F8EB452A12C5}">
            <xm:f>NOT(ISERROR(SEARCH($B$63,X68)))</xm:f>
            <xm:f>$B$63</xm:f>
            <x14:dxf>
              <font>
                <color rgb="FF9C0006"/>
              </font>
              <fill>
                <patternFill>
                  <bgColor rgb="FFFFC7CE"/>
                </patternFill>
              </fill>
            </x14:dxf>
          </x14:cfRule>
          <x14:cfRule type="containsText" priority="113" operator="containsText" id="{5115F553-17DE-4FC6-A644-4B3A64C99EED}">
            <xm:f>NOT(ISERROR(SEARCH($B$62,X68)))</xm:f>
            <xm:f>$B$62</xm:f>
            <x14:dxf>
              <font>
                <color rgb="FF9C0006"/>
              </font>
              <fill>
                <patternFill>
                  <bgColor rgb="FFFFC7CE"/>
                </patternFill>
              </fill>
            </x14:dxf>
          </x14:cfRule>
          <x14:cfRule type="containsText" priority="114" operator="containsText" id="{977A7D22-92DA-4F90-B996-3E7691C07568}">
            <xm:f>NOT(ISERROR(SEARCH($B$59,X68)))</xm:f>
            <xm:f>$B$59</xm:f>
            <x14:dxf>
              <font>
                <color rgb="FF9C0006"/>
              </font>
              <fill>
                <patternFill>
                  <bgColor rgb="FFFFC7CE"/>
                </patternFill>
              </fill>
            </x14:dxf>
          </x14:cfRule>
          <xm:sqref>X68:X70</xm:sqref>
        </x14:conditionalFormatting>
        <x14:conditionalFormatting xmlns:xm="http://schemas.microsoft.com/office/excel/2006/main">
          <x14:cfRule type="containsText" priority="104" operator="containsText" id="{4B4C81BD-F817-4B76-A3B3-44CB519E0B67}">
            <xm:f>NOT(ISERROR(SEARCH($B$41,X66)))</xm:f>
            <xm:f>$B$41</xm:f>
            <x14:dxf>
              <font>
                <color rgb="FF9C0006"/>
              </font>
              <fill>
                <patternFill>
                  <bgColor rgb="FFFFC7CE"/>
                </patternFill>
              </fill>
            </x14:dxf>
          </x14:cfRule>
          <xm:sqref>X66:X70</xm:sqref>
        </x14:conditionalFormatting>
        <x14:conditionalFormatting xmlns:xm="http://schemas.microsoft.com/office/excel/2006/main">
          <x14:cfRule type="containsText" priority="101" operator="containsText" id="{9BAAB2EC-BDB5-43B8-8257-D4A6FA6CE6C6}">
            <xm:f>NOT(ISERROR(SEARCH($B$63,X68)))</xm:f>
            <xm:f>$B$63</xm:f>
            <x14:dxf>
              <font>
                <color rgb="FF9C0006"/>
              </font>
              <fill>
                <patternFill>
                  <bgColor rgb="FFFFC7CE"/>
                </patternFill>
              </fill>
            </x14:dxf>
          </x14:cfRule>
          <x14:cfRule type="containsText" priority="102" operator="containsText" id="{AEEEEEE1-4589-42D3-B1C5-54A9B6CB731B}">
            <xm:f>NOT(ISERROR(SEARCH($B$62,X68)))</xm:f>
            <xm:f>$B$62</xm:f>
            <x14:dxf>
              <font>
                <color rgb="FF9C0006"/>
              </font>
              <fill>
                <patternFill>
                  <bgColor rgb="FFFFC7CE"/>
                </patternFill>
              </fill>
            </x14:dxf>
          </x14:cfRule>
          <x14:cfRule type="containsText" priority="103" operator="containsText" id="{65EC9431-9FC4-418C-9884-DB2A8ACB75D2}">
            <xm:f>NOT(ISERROR(SEARCH($B$59,X68)))</xm:f>
            <xm:f>$B$59</xm:f>
            <x14:dxf>
              <font>
                <color rgb="FF9C0006"/>
              </font>
              <fill>
                <patternFill>
                  <bgColor rgb="FFFFC7CE"/>
                </patternFill>
              </fill>
            </x14:dxf>
          </x14:cfRule>
          <xm:sqref>X68:X70</xm:sqref>
        </x14:conditionalFormatting>
        <x14:conditionalFormatting xmlns:xm="http://schemas.microsoft.com/office/excel/2006/main">
          <x14:cfRule type="containsText" priority="98" operator="containsText" id="{0F379DA7-12E3-4639-A993-D731472D037F}">
            <xm:f>NOT(ISERROR(SEARCH($B$41,X65)))</xm:f>
            <xm:f>$B$41</xm:f>
            <x14:dxf>
              <font>
                <color rgb="FF9C0006"/>
              </font>
              <fill>
                <patternFill>
                  <bgColor rgb="FFFFC7CE"/>
                </patternFill>
              </fill>
            </x14:dxf>
          </x14:cfRule>
          <xm:sqref>X65:X70</xm:sqref>
        </x14:conditionalFormatting>
        <x14:conditionalFormatting xmlns:xm="http://schemas.microsoft.com/office/excel/2006/main">
          <x14:cfRule type="containsText" priority="76" operator="containsText" id="{E772F8AA-E8EB-4267-951A-9F7F37271F42}">
            <xm:f>NOT(ISERROR(SEARCH($B$63,O68)))</xm:f>
            <xm:f>$B$63</xm:f>
            <x14:dxf>
              <font>
                <color rgb="FF9C0006"/>
              </font>
              <fill>
                <patternFill>
                  <bgColor rgb="FFFFC7CE"/>
                </patternFill>
              </fill>
            </x14:dxf>
          </x14:cfRule>
          <x14:cfRule type="containsText" priority="77" operator="containsText" id="{12B4EC7F-DAF0-4927-8796-3E62E9E4CF50}">
            <xm:f>NOT(ISERROR(SEARCH($B$62,O68)))</xm:f>
            <xm:f>$B$62</xm:f>
            <x14:dxf>
              <font>
                <color rgb="FF9C0006"/>
              </font>
              <fill>
                <patternFill>
                  <bgColor rgb="FFFFC7CE"/>
                </patternFill>
              </fill>
            </x14:dxf>
          </x14:cfRule>
          <x14:cfRule type="containsText" priority="78" operator="containsText" id="{27D1014B-AFC7-4C0B-9733-57A9A2B41859}">
            <xm:f>NOT(ISERROR(SEARCH($B$59,O68)))</xm:f>
            <xm:f>$B$59</xm:f>
            <x14:dxf>
              <font>
                <color rgb="FF9C0006"/>
              </font>
              <fill>
                <patternFill>
                  <bgColor rgb="FFFFC7CE"/>
                </patternFill>
              </fill>
            </x14:dxf>
          </x14:cfRule>
          <xm:sqref>O68:O70</xm:sqref>
        </x14:conditionalFormatting>
        <x14:conditionalFormatting xmlns:xm="http://schemas.microsoft.com/office/excel/2006/main">
          <x14:cfRule type="containsText" priority="68" operator="containsText" id="{1401D342-A4C3-4AE7-BA47-15E97141D975}">
            <xm:f>NOT(ISERROR(SEARCH($B$41,O65)))</xm:f>
            <xm:f>$B$41</xm:f>
            <x14:dxf>
              <font>
                <color rgb="FF9C0006"/>
              </font>
              <fill>
                <patternFill>
                  <bgColor rgb="FFFFC7CE"/>
                </patternFill>
              </fill>
            </x14:dxf>
          </x14:cfRule>
          <xm:sqref>O65:O70</xm:sqref>
        </x14:conditionalFormatting>
        <x14:conditionalFormatting xmlns:xm="http://schemas.microsoft.com/office/excel/2006/main">
          <x14:cfRule type="containsText" priority="46" operator="containsText" id="{D4B5F2D4-91C2-4349-B635-4097C2D70FF1}">
            <xm:f>NOT(ISERROR(SEARCH($B$41,Y47)))</xm:f>
            <xm:f>$B$41</xm:f>
            <x14:dxf>
              <font>
                <color rgb="FF9C0006"/>
              </font>
              <fill>
                <patternFill>
                  <bgColor rgb="FFFFC7CE"/>
                </patternFill>
              </fill>
            </x14:dxf>
          </x14:cfRule>
          <xm:sqref>Y47:Y51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596F7-285A-4968-A5AC-E1A18C926691}">
  <sheetPr>
    <tabColor rgb="FF00B050"/>
  </sheetPr>
  <dimension ref="A1:Z79"/>
  <sheetViews>
    <sheetView topLeftCell="A52" zoomScale="83" zoomScaleNormal="83" zoomScaleSheetLayoutView="90" workbookViewId="0">
      <selection activeCell="W26" sqref="W26"/>
    </sheetView>
  </sheetViews>
  <sheetFormatPr baseColWidth="10" defaultRowHeight="14.4" x14ac:dyDescent="0.3"/>
  <cols>
    <col min="1" max="1" width="11.109375" customWidth="1"/>
    <col min="2" max="2" width="41.109375" customWidth="1"/>
    <col min="3" max="3" width="21.33203125" style="1" customWidth="1"/>
    <col min="4" max="4" width="23.44140625" style="1" customWidth="1"/>
    <col min="5" max="5" width="7.109375" customWidth="1"/>
    <col min="6" max="6" width="12.6640625" customWidth="1"/>
    <col min="7" max="7" width="7.33203125" hidden="1" customWidth="1"/>
    <col min="8" max="8" width="44.44140625" customWidth="1"/>
    <col min="9" max="9" width="22" customWidth="1"/>
    <col min="10" max="10" width="11" customWidth="1"/>
    <col min="11" max="11" width="40.33203125" customWidth="1"/>
    <col min="12" max="13" width="6" style="89" customWidth="1"/>
    <col min="14" max="14" width="40.33203125" customWidth="1"/>
    <col min="15" max="16" width="5.33203125" customWidth="1"/>
    <col min="17" max="17" width="40.33203125" customWidth="1"/>
    <col min="18" max="19" width="4.88671875" customWidth="1"/>
    <col min="20" max="20" width="40.33203125" customWidth="1"/>
    <col min="21" max="22" width="5.88671875" style="1" customWidth="1"/>
    <col min="23" max="23" width="40.33203125" customWidth="1"/>
    <col min="24" max="25" width="5" customWidth="1"/>
  </cols>
  <sheetData>
    <row r="1" spans="1:26" ht="15.6" x14ac:dyDescent="0.3">
      <c r="A1" s="91"/>
      <c r="B1" s="325" t="s">
        <v>223</v>
      </c>
      <c r="C1" s="100"/>
      <c r="D1" s="100"/>
      <c r="E1" s="91"/>
      <c r="F1" s="91"/>
      <c r="G1" s="91"/>
      <c r="H1" s="91"/>
      <c r="I1" s="91"/>
      <c r="J1" s="91"/>
      <c r="K1" s="91"/>
      <c r="L1" s="98"/>
      <c r="M1" s="98"/>
      <c r="N1" s="91"/>
      <c r="O1" s="91"/>
      <c r="P1" s="91"/>
      <c r="Q1" s="91"/>
      <c r="R1" s="91"/>
      <c r="S1" s="91"/>
      <c r="T1" s="91"/>
      <c r="U1" s="100"/>
      <c r="V1" s="100"/>
      <c r="W1" s="91"/>
      <c r="X1" s="91"/>
      <c r="Y1" s="91"/>
    </row>
    <row r="2" spans="1:26" ht="15.6" x14ac:dyDescent="0.3">
      <c r="A2" s="91"/>
      <c r="B2" s="325" t="s">
        <v>224</v>
      </c>
      <c r="C2" s="100"/>
      <c r="D2" s="100"/>
      <c r="E2" s="91"/>
      <c r="F2" s="91"/>
      <c r="G2" s="240"/>
      <c r="H2" s="91"/>
      <c r="I2" s="242"/>
      <c r="J2" s="91"/>
      <c r="K2" s="91"/>
      <c r="L2" s="98"/>
      <c r="M2" s="98"/>
      <c r="N2" s="91"/>
      <c r="O2" s="91"/>
      <c r="P2" s="91"/>
      <c r="Q2" s="91"/>
      <c r="R2" s="91"/>
      <c r="S2" s="91"/>
      <c r="T2" s="91"/>
      <c r="U2" s="100"/>
      <c r="V2" s="100"/>
      <c r="W2" s="91"/>
      <c r="X2" s="91"/>
      <c r="Y2" s="91"/>
    </row>
    <row r="3" spans="1:26" ht="15.6" x14ac:dyDescent="0.3">
      <c r="A3" s="91"/>
      <c r="B3" s="325" t="s">
        <v>0</v>
      </c>
      <c r="C3" s="100"/>
      <c r="D3" s="100"/>
      <c r="E3" s="91"/>
      <c r="F3" s="91"/>
      <c r="G3" s="240"/>
      <c r="H3" s="91"/>
      <c r="I3" s="242"/>
      <c r="J3" s="91"/>
      <c r="K3" s="91"/>
      <c r="L3" s="98"/>
      <c r="M3" s="98"/>
      <c r="N3" s="91"/>
      <c r="O3" s="91"/>
      <c r="P3" s="91"/>
      <c r="Q3" s="91"/>
      <c r="R3" s="91"/>
      <c r="S3" s="91"/>
      <c r="T3" s="91"/>
      <c r="U3" s="100"/>
      <c r="V3" s="100"/>
      <c r="W3" s="91"/>
      <c r="X3" s="91"/>
      <c r="Y3" s="91"/>
    </row>
    <row r="4" spans="1:26" ht="15.6" x14ac:dyDescent="0.3">
      <c r="A4" s="91"/>
      <c r="B4" s="325"/>
      <c r="C4" s="100"/>
      <c r="D4" s="100"/>
      <c r="E4" s="91"/>
      <c r="F4" s="91"/>
      <c r="G4" s="91"/>
      <c r="H4" s="91"/>
      <c r="I4" s="242"/>
      <c r="J4" s="91"/>
      <c r="K4" s="91"/>
      <c r="L4" s="98"/>
      <c r="M4" s="98"/>
      <c r="N4" s="91"/>
      <c r="O4" s="91"/>
      <c r="P4" s="91"/>
      <c r="Q4" s="91"/>
      <c r="R4" s="91"/>
      <c r="S4" s="91"/>
      <c r="T4" s="91"/>
      <c r="U4" s="100"/>
      <c r="V4" s="100"/>
      <c r="W4" s="91"/>
      <c r="X4" s="91"/>
      <c r="Y4" s="91"/>
    </row>
    <row r="5" spans="1:26" ht="26.25" customHeight="1" thickBot="1" x14ac:dyDescent="0.35">
      <c r="A5" s="91"/>
      <c r="B5" s="324" t="s">
        <v>210</v>
      </c>
      <c r="C5" s="311"/>
      <c r="D5" s="311"/>
      <c r="E5" s="312"/>
      <c r="F5" s="312"/>
      <c r="G5" s="91"/>
      <c r="H5" s="235"/>
      <c r="I5" s="126" t="s">
        <v>61</v>
      </c>
      <c r="J5" s="267"/>
      <c r="K5" s="268" t="s">
        <v>1</v>
      </c>
      <c r="L5" s="269"/>
      <c r="M5" s="269"/>
      <c r="N5" s="268" t="s">
        <v>2</v>
      </c>
      <c r="O5" s="270"/>
      <c r="P5" s="270"/>
      <c r="Q5" s="268" t="s">
        <v>3</v>
      </c>
      <c r="R5" s="267"/>
      <c r="S5" s="267"/>
      <c r="T5" s="268" t="s">
        <v>4</v>
      </c>
      <c r="U5" s="271"/>
      <c r="V5" s="271"/>
      <c r="W5" s="268" t="s">
        <v>36</v>
      </c>
      <c r="X5" s="148"/>
    </row>
    <row r="6" spans="1:26" ht="42" customHeight="1" x14ac:dyDescent="0.3">
      <c r="A6" s="240"/>
      <c r="B6" s="349" t="s">
        <v>220</v>
      </c>
      <c r="C6" s="349"/>
      <c r="D6" s="349"/>
      <c r="E6" s="349"/>
      <c r="F6" s="349"/>
      <c r="G6" s="141"/>
      <c r="H6" s="237"/>
      <c r="I6" s="106" t="s">
        <v>217</v>
      </c>
      <c r="J6" s="265" t="s">
        <v>37</v>
      </c>
      <c r="K6" s="147"/>
      <c r="L6" s="148"/>
      <c r="M6" s="148"/>
      <c r="N6" s="147"/>
      <c r="O6" s="148"/>
      <c r="P6" s="148"/>
      <c r="Q6" s="147"/>
      <c r="R6" s="148"/>
      <c r="S6" s="148"/>
      <c r="T6" s="147"/>
      <c r="U6" s="148"/>
      <c r="V6" s="148"/>
      <c r="W6" s="147"/>
      <c r="X6" s="97"/>
      <c r="Y6" s="97"/>
    </row>
    <row r="7" spans="1:26" ht="42" customHeight="1" x14ac:dyDescent="0.3">
      <c r="A7" s="240"/>
      <c r="B7" s="349"/>
      <c r="C7" s="349"/>
      <c r="D7" s="349"/>
      <c r="E7" s="349"/>
      <c r="F7" s="349"/>
      <c r="G7" s="141"/>
      <c r="H7" s="91"/>
      <c r="I7" s="106"/>
      <c r="J7" s="266" t="s">
        <v>37</v>
      </c>
      <c r="K7" s="2"/>
      <c r="L7" s="97"/>
      <c r="M7" s="97"/>
      <c r="N7" s="2"/>
      <c r="O7" s="97"/>
      <c r="P7" s="97"/>
      <c r="Q7" s="2"/>
      <c r="R7" s="97"/>
      <c r="S7" s="97"/>
      <c r="T7" s="2"/>
      <c r="U7" s="97"/>
      <c r="V7" s="97"/>
      <c r="W7" s="2"/>
      <c r="X7" s="97"/>
      <c r="Y7" s="97"/>
    </row>
    <row r="8" spans="1:26" ht="42" customHeight="1" x14ac:dyDescent="0.3">
      <c r="A8" s="240"/>
      <c r="B8" s="350" t="s">
        <v>208</v>
      </c>
      <c r="C8" s="350"/>
      <c r="D8" s="350"/>
      <c r="E8" s="350"/>
      <c r="F8" s="350"/>
      <c r="G8" s="141"/>
      <c r="H8" s="91"/>
      <c r="I8" s="107"/>
      <c r="J8" s="273" t="s">
        <v>37</v>
      </c>
      <c r="K8" s="274"/>
      <c r="L8" s="275"/>
      <c r="M8" s="275"/>
      <c r="N8" s="274"/>
      <c r="O8" s="275"/>
      <c r="P8" s="275"/>
      <c r="Q8" s="274"/>
      <c r="R8" s="275"/>
      <c r="S8" s="275"/>
      <c r="T8" s="274"/>
      <c r="U8" s="276"/>
      <c r="V8" s="276"/>
      <c r="W8" s="274"/>
      <c r="X8" s="98"/>
      <c r="Y8" s="98"/>
    </row>
    <row r="9" spans="1:26" s="3" customFormat="1" ht="72.599999999999994" customHeight="1" x14ac:dyDescent="0.3">
      <c r="A9" s="257"/>
      <c r="B9" s="350" t="s">
        <v>221</v>
      </c>
      <c r="C9" s="350"/>
      <c r="D9" s="350"/>
      <c r="E9" s="350"/>
      <c r="F9" s="350"/>
      <c r="G9" s="85"/>
      <c r="H9" s="257"/>
      <c r="I9" s="92"/>
      <c r="J9" s="94"/>
      <c r="K9" s="277"/>
      <c r="L9" s="99"/>
      <c r="M9" s="99"/>
      <c r="N9" s="277"/>
      <c r="O9" s="92"/>
      <c r="P9" s="92"/>
      <c r="Q9" s="277"/>
      <c r="R9" s="99"/>
      <c r="S9" s="99"/>
      <c r="T9" s="96"/>
      <c r="U9" s="108"/>
      <c r="V9" s="108"/>
      <c r="W9" s="96"/>
      <c r="X9" s="272"/>
      <c r="Y9" s="99"/>
    </row>
    <row r="10" spans="1:26" s="3" customFormat="1" ht="26.25" customHeight="1" x14ac:dyDescent="0.3">
      <c r="A10" s="257"/>
      <c r="B10" s="350" t="s">
        <v>218</v>
      </c>
      <c r="C10" s="350"/>
      <c r="D10" s="350"/>
      <c r="E10" s="350"/>
      <c r="F10" s="350"/>
      <c r="H10" s="257"/>
      <c r="I10" s="92"/>
      <c r="J10" s="94"/>
      <c r="K10" s="277"/>
      <c r="L10" s="99"/>
      <c r="M10" s="99"/>
      <c r="N10" s="277"/>
      <c r="O10" s="92"/>
      <c r="P10" s="92"/>
      <c r="Q10" s="402" t="s">
        <v>201</v>
      </c>
      <c r="R10" s="439">
        <f>L23+O23+R23</f>
        <v>0</v>
      </c>
      <c r="S10" s="439"/>
      <c r="T10" s="278" t="e">
        <f>L22+O23+R23</f>
        <v>#VALUE!</v>
      </c>
      <c r="U10" s="279"/>
      <c r="V10" s="279"/>
      <c r="W10" s="402" t="s">
        <v>194</v>
      </c>
      <c r="X10" s="441">
        <f>R10+U23+X23</f>
        <v>0</v>
      </c>
      <c r="Y10" s="442"/>
      <c r="Z10" s="86"/>
    </row>
    <row r="11" spans="1:26" s="3" customFormat="1" ht="26.25" customHeight="1" x14ac:dyDescent="0.3">
      <c r="A11" s="257"/>
      <c r="B11" s="350"/>
      <c r="C11" s="350"/>
      <c r="D11" s="350"/>
      <c r="E11" s="350"/>
      <c r="F11" s="350"/>
      <c r="H11" s="257"/>
      <c r="I11" s="316"/>
      <c r="J11" s="277"/>
      <c r="K11" s="277"/>
      <c r="L11" s="99"/>
      <c r="M11" s="99"/>
      <c r="N11" s="277"/>
      <c r="O11" s="92"/>
      <c r="P11" s="92"/>
      <c r="Q11" s="402"/>
      <c r="R11" s="440">
        <f>R10/C61</f>
        <v>0</v>
      </c>
      <c r="S11" s="440"/>
      <c r="T11" s="278"/>
      <c r="U11" s="279"/>
      <c r="V11" s="279"/>
      <c r="W11" s="402"/>
      <c r="X11" s="403">
        <f>X10/C61</f>
        <v>0</v>
      </c>
      <c r="Y11" s="384"/>
    </row>
    <row r="12" spans="1:26" s="3" customFormat="1" ht="26.25" customHeight="1" x14ac:dyDescent="0.3">
      <c r="A12" s="257"/>
      <c r="B12" s="350"/>
      <c r="C12" s="350"/>
      <c r="D12" s="350"/>
      <c r="E12" s="350"/>
      <c r="F12" s="350"/>
      <c r="H12" s="257"/>
      <c r="I12" s="317"/>
      <c r="J12" s="277"/>
      <c r="K12" s="277"/>
      <c r="L12" s="99"/>
      <c r="M12" s="99"/>
      <c r="N12" s="277"/>
      <c r="O12" s="92"/>
      <c r="P12" s="92"/>
      <c r="Q12" s="246"/>
      <c r="R12" s="248"/>
      <c r="S12" s="248"/>
      <c r="T12" s="280"/>
      <c r="U12" s="281"/>
      <c r="V12" s="281"/>
      <c r="W12" s="282"/>
      <c r="X12" s="247"/>
      <c r="Y12" s="248"/>
      <c r="Z12" s="93"/>
    </row>
    <row r="13" spans="1:26" s="3" customFormat="1" ht="26.25" customHeight="1" x14ac:dyDescent="0.3">
      <c r="A13" s="257"/>
      <c r="B13" s="350" t="s">
        <v>222</v>
      </c>
      <c r="C13" s="350"/>
      <c r="D13" s="350"/>
      <c r="E13" s="350"/>
      <c r="F13" s="350"/>
      <c r="H13" s="257"/>
      <c r="I13" s="317"/>
      <c r="J13" s="277"/>
      <c r="K13" s="277"/>
      <c r="L13" s="99"/>
      <c r="M13" s="99"/>
      <c r="N13" s="277"/>
      <c r="O13" s="92"/>
      <c r="P13" s="92"/>
      <c r="Q13" s="249"/>
      <c r="R13" s="248"/>
      <c r="S13" s="248"/>
      <c r="T13" s="283"/>
      <c r="U13" s="279"/>
      <c r="V13" s="279"/>
      <c r="W13" s="402" t="s">
        <v>202</v>
      </c>
      <c r="X13" s="443">
        <f>M23+P23+S23+V23+Y23</f>
        <v>0</v>
      </c>
      <c r="Y13" s="444"/>
    </row>
    <row r="14" spans="1:26" s="3" customFormat="1" ht="26.25" customHeight="1" x14ac:dyDescent="0.3">
      <c r="A14" s="257"/>
      <c r="B14" s="350"/>
      <c r="C14" s="350"/>
      <c r="D14" s="350"/>
      <c r="E14" s="350"/>
      <c r="F14" s="350"/>
      <c r="H14" s="257"/>
      <c r="I14" s="317"/>
      <c r="J14" s="94"/>
      <c r="K14" s="277"/>
      <c r="L14" s="99"/>
      <c r="M14" s="99"/>
      <c r="N14" s="277"/>
      <c r="O14" s="92"/>
      <c r="P14" s="92"/>
      <c r="Q14" s="249"/>
      <c r="R14" s="248"/>
      <c r="S14" s="248"/>
      <c r="T14" s="283"/>
      <c r="U14" s="279"/>
      <c r="V14" s="279"/>
      <c r="W14" s="402"/>
      <c r="X14" s="403">
        <f>X13/C62</f>
        <v>0</v>
      </c>
      <c r="Y14" s="384"/>
    </row>
    <row r="15" spans="1:26" s="3" customFormat="1" ht="20.25" customHeight="1" x14ac:dyDescent="0.3">
      <c r="A15" s="257"/>
      <c r="B15" s="257"/>
      <c r="C15" s="257"/>
      <c r="D15" s="257"/>
      <c r="E15" s="257"/>
      <c r="F15" s="257"/>
      <c r="H15" s="257"/>
      <c r="I15" s="317"/>
      <c r="J15" s="94"/>
      <c r="K15" s="277"/>
      <c r="L15" s="99"/>
      <c r="M15" s="99"/>
      <c r="N15" s="277"/>
      <c r="O15" s="92"/>
      <c r="P15" s="92"/>
      <c r="Q15" s="249"/>
      <c r="R15" s="248"/>
      <c r="S15" s="248"/>
      <c r="T15" s="283"/>
      <c r="U15" s="279"/>
      <c r="V15" s="279"/>
      <c r="W15" s="284"/>
      <c r="X15" s="249"/>
      <c r="Y15" s="249"/>
    </row>
    <row r="16" spans="1:26" s="3" customFormat="1" ht="23.25" customHeight="1" x14ac:dyDescent="0.3">
      <c r="A16" s="257"/>
      <c r="B16" s="257"/>
      <c r="C16" s="257"/>
      <c r="D16" s="257"/>
      <c r="E16" s="257"/>
      <c r="F16" s="257"/>
      <c r="H16" s="257"/>
      <c r="I16" s="317"/>
      <c r="J16" s="94"/>
      <c r="K16" s="277"/>
      <c r="L16" s="99"/>
      <c r="M16" s="99"/>
      <c r="N16" s="277"/>
      <c r="O16" s="92"/>
      <c r="P16" s="92"/>
      <c r="Q16" s="249"/>
      <c r="R16" s="248"/>
      <c r="S16" s="248"/>
      <c r="T16" s="283"/>
      <c r="U16" s="279"/>
      <c r="V16" s="279"/>
      <c r="W16" s="287"/>
      <c r="X16" s="248"/>
      <c r="Y16" s="248"/>
    </row>
    <row r="17" spans="1:26" s="3" customFormat="1" ht="23.25" customHeight="1" x14ac:dyDescent="0.3">
      <c r="A17" s="257"/>
      <c r="B17" s="257"/>
      <c r="C17" s="257"/>
      <c r="D17" s="257"/>
      <c r="E17" s="257"/>
      <c r="F17" s="257"/>
      <c r="H17" s="289"/>
      <c r="I17" s="318"/>
      <c r="J17" s="94"/>
      <c r="K17" s="290"/>
      <c r="L17" s="291"/>
      <c r="M17" s="291"/>
      <c r="N17" s="290"/>
      <c r="O17" s="262"/>
      <c r="P17" s="262"/>
      <c r="Q17" s="292"/>
      <c r="R17" s="293"/>
      <c r="S17" s="293"/>
      <c r="T17" s="294"/>
      <c r="U17" s="279"/>
      <c r="V17" s="279"/>
      <c r="W17" s="287"/>
      <c r="X17" s="248"/>
      <c r="Y17" s="248"/>
    </row>
    <row r="18" spans="1:26" s="93" customFormat="1" ht="23.25" customHeight="1" x14ac:dyDescent="0.3">
      <c r="A18" s="244"/>
      <c r="B18" s="313"/>
      <c r="C18" s="313"/>
      <c r="D18" s="313"/>
      <c r="E18" s="314"/>
      <c r="F18" s="315"/>
      <c r="G18" s="244"/>
      <c r="H18" s="244"/>
      <c r="I18" s="244"/>
      <c r="J18" s="285"/>
      <c r="K18" s="96"/>
      <c r="L18" s="286"/>
      <c r="M18" s="286"/>
      <c r="N18" s="96"/>
      <c r="O18" s="244"/>
      <c r="P18" s="244"/>
      <c r="Q18" s="246"/>
      <c r="R18" s="248"/>
      <c r="S18" s="248"/>
      <c r="T18" s="280"/>
      <c r="U18" s="281"/>
      <c r="V18" s="281"/>
      <c r="W18" s="287"/>
      <c r="X18" s="248"/>
      <c r="Y18" s="248"/>
    </row>
    <row r="19" spans="1:26" s="3" customFormat="1" ht="24" customHeight="1" x14ac:dyDescent="0.3">
      <c r="A19" s="92"/>
      <c r="B19" s="92"/>
      <c r="C19" s="92"/>
      <c r="D19" s="231" t="s">
        <v>186</v>
      </c>
      <c r="E19" s="90"/>
      <c r="F19" s="92"/>
      <c r="G19" s="92"/>
      <c r="H19" s="92"/>
      <c r="I19" s="231" t="s">
        <v>186</v>
      </c>
      <c r="J19" s="90"/>
      <c r="K19" s="231" t="s">
        <v>187</v>
      </c>
      <c r="L19" s="99"/>
      <c r="M19" s="99"/>
      <c r="N19" s="92"/>
      <c r="O19" s="92"/>
      <c r="P19" s="92"/>
      <c r="Q19" s="92"/>
      <c r="R19" s="92"/>
      <c r="S19" s="92"/>
      <c r="T19" s="92"/>
      <c r="U19" s="288"/>
      <c r="V19" s="288"/>
      <c r="W19" s="244"/>
      <c r="X19" s="244"/>
      <c r="Y19" s="244"/>
      <c r="Z19" s="93"/>
    </row>
    <row r="20" spans="1:26" s="55" customFormat="1" ht="20.25" customHeight="1" x14ac:dyDescent="0.3">
      <c r="A20" s="391" t="s">
        <v>38</v>
      </c>
      <c r="B20" s="362" t="s">
        <v>225</v>
      </c>
      <c r="C20" s="396" t="s">
        <v>188</v>
      </c>
      <c r="D20" s="429" t="s">
        <v>192</v>
      </c>
      <c r="E20" s="90"/>
      <c r="F20" s="432" t="s">
        <v>38</v>
      </c>
      <c r="G20" s="102"/>
      <c r="H20" s="375" t="s">
        <v>62</v>
      </c>
      <c r="I20" s="376"/>
      <c r="J20" s="103"/>
      <c r="K20" s="436" t="s">
        <v>63</v>
      </c>
      <c r="L20" s="437"/>
      <c r="M20" s="437"/>
      <c r="N20" s="437"/>
      <c r="O20" s="437"/>
      <c r="P20" s="437"/>
      <c r="Q20" s="437"/>
      <c r="R20" s="437"/>
      <c r="S20" s="437"/>
      <c r="T20" s="437"/>
      <c r="U20" s="437"/>
      <c r="V20" s="437"/>
      <c r="W20" s="437"/>
      <c r="X20" s="437"/>
      <c r="Y20" s="438"/>
    </row>
    <row r="21" spans="1:26" s="55" customFormat="1" ht="20.25" customHeight="1" x14ac:dyDescent="0.3">
      <c r="A21" s="392"/>
      <c r="B21" s="394"/>
      <c r="C21" s="397"/>
      <c r="D21" s="429"/>
      <c r="E21" s="90"/>
      <c r="F21" s="432"/>
      <c r="G21" s="102"/>
      <c r="H21" s="358" t="s">
        <v>40</v>
      </c>
      <c r="I21" s="360" t="s">
        <v>192</v>
      </c>
      <c r="J21" s="103"/>
      <c r="K21" s="435" t="s">
        <v>1</v>
      </c>
      <c r="L21" s="365" t="s">
        <v>206</v>
      </c>
      <c r="M21" s="365"/>
      <c r="N21" s="435" t="s">
        <v>2</v>
      </c>
      <c r="O21" s="365" t="s">
        <v>206</v>
      </c>
      <c r="P21" s="365"/>
      <c r="Q21" s="435" t="s">
        <v>3</v>
      </c>
      <c r="R21" s="365" t="s">
        <v>206</v>
      </c>
      <c r="S21" s="365"/>
      <c r="T21" s="435" t="s">
        <v>4</v>
      </c>
      <c r="U21" s="365" t="s">
        <v>206</v>
      </c>
      <c r="V21" s="365"/>
      <c r="W21" s="435" t="s">
        <v>36</v>
      </c>
      <c r="X21" s="365" t="s">
        <v>206</v>
      </c>
      <c r="Y21" s="434"/>
    </row>
    <row r="22" spans="1:26" s="3" customFormat="1" ht="15.75" customHeight="1" x14ac:dyDescent="0.3">
      <c r="A22" s="392"/>
      <c r="B22" s="394"/>
      <c r="C22" s="397"/>
      <c r="D22" s="429"/>
      <c r="E22" s="92"/>
      <c r="F22" s="432"/>
      <c r="G22" s="4" t="s">
        <v>39</v>
      </c>
      <c r="H22" s="359"/>
      <c r="I22" s="361"/>
      <c r="J22" s="5"/>
      <c r="K22" s="435"/>
      <c r="L22" s="104" t="s">
        <v>190</v>
      </c>
      <c r="M22" s="104" t="s">
        <v>191</v>
      </c>
      <c r="N22" s="435"/>
      <c r="O22" s="104" t="s">
        <v>190</v>
      </c>
      <c r="P22" s="104" t="s">
        <v>191</v>
      </c>
      <c r="Q22" s="435"/>
      <c r="R22" s="104" t="s">
        <v>190</v>
      </c>
      <c r="S22" s="104" t="s">
        <v>191</v>
      </c>
      <c r="T22" s="435"/>
      <c r="U22" s="104" t="s">
        <v>190</v>
      </c>
      <c r="V22" s="104" t="s">
        <v>191</v>
      </c>
      <c r="W22" s="435"/>
      <c r="X22" s="104" t="s">
        <v>190</v>
      </c>
      <c r="Y22" s="121" t="s">
        <v>191</v>
      </c>
    </row>
    <row r="23" spans="1:26" s="3" customFormat="1" ht="23.25" customHeight="1" thickBot="1" x14ac:dyDescent="0.35">
      <c r="A23" s="393"/>
      <c r="B23" s="395"/>
      <c r="C23" s="398"/>
      <c r="D23" s="430"/>
      <c r="E23" s="92"/>
      <c r="F23" s="433"/>
      <c r="G23" s="113" t="s">
        <v>5</v>
      </c>
      <c r="H23" s="120" t="s">
        <v>128</v>
      </c>
      <c r="I23" s="431"/>
      <c r="J23" s="144"/>
      <c r="K23" s="119" t="s">
        <v>189</v>
      </c>
      <c r="L23" s="114">
        <f>SUM(L24:L65)</f>
        <v>0</v>
      </c>
      <c r="M23" s="114">
        <f>COUNTIF(K24:K69,"*")-L23</f>
        <v>0</v>
      </c>
      <c r="N23" s="113" t="s">
        <v>209</v>
      </c>
      <c r="O23" s="114">
        <f>SUM(O24:O65)</f>
        <v>0</v>
      </c>
      <c r="P23" s="114">
        <f>COUNTIF(N24:N69,"*")-O23</f>
        <v>0</v>
      </c>
      <c r="Q23" s="113" t="s">
        <v>209</v>
      </c>
      <c r="R23" s="114">
        <f>SUM(R24:R65)</f>
        <v>0</v>
      </c>
      <c r="S23" s="114">
        <f>COUNTIF(Q24:Q69,"*")-R23</f>
        <v>0</v>
      </c>
      <c r="T23" s="113" t="s">
        <v>209</v>
      </c>
      <c r="U23" s="114">
        <f>SUM(U24:U65)</f>
        <v>0</v>
      </c>
      <c r="V23" s="114">
        <f>COUNTIF(T24:T69,"*")-U23</f>
        <v>0</v>
      </c>
      <c r="W23" s="113" t="s">
        <v>226</v>
      </c>
      <c r="X23" s="114">
        <f>SUM(X24:X65)</f>
        <v>0</v>
      </c>
      <c r="Y23" s="114">
        <f>COUNTIF(W24:W69,"*")-X23</f>
        <v>0</v>
      </c>
    </row>
    <row r="24" spans="1:26" s="8" customFormat="1" ht="45.75" customHeight="1" x14ac:dyDescent="0.3">
      <c r="A24" s="127">
        <v>1</v>
      </c>
      <c r="B24" s="117" t="s">
        <v>162</v>
      </c>
      <c r="C24" s="115" t="s">
        <v>41</v>
      </c>
      <c r="D24" s="149"/>
      <c r="E24" s="185"/>
      <c r="F24" s="407">
        <v>1</v>
      </c>
      <c r="G24" s="115" t="s">
        <v>6</v>
      </c>
      <c r="H24" s="112" t="s">
        <v>166</v>
      </c>
      <c r="I24" s="149"/>
      <c r="J24" s="207"/>
      <c r="K24" s="118"/>
      <c r="L24" s="220">
        <f>IF(OR(K24="",K24=0),0,1)</f>
        <v>0</v>
      </c>
      <c r="M24" s="220">
        <v>0</v>
      </c>
      <c r="N24" s="112"/>
      <c r="O24" s="220">
        <f>IF(OR(N24="",N24=0),0,1)</f>
        <v>0</v>
      </c>
      <c r="P24" s="220">
        <f>IF(OR(N24="",N24=0),0,1)</f>
        <v>0</v>
      </c>
      <c r="Q24" s="112"/>
      <c r="R24" s="220">
        <f>IF(OR(Q24="",Q24=0),0,1)</f>
        <v>0</v>
      </c>
      <c r="S24" s="220">
        <f>IF(OR(Q24="",Q24=0),0,1)</f>
        <v>0</v>
      </c>
      <c r="T24" s="112"/>
      <c r="U24" s="220">
        <f>IF(OR(T24="",T24=0),0,1)</f>
        <v>0</v>
      </c>
      <c r="V24" s="220">
        <f>IF(OR(T24="",T24=0),0,1)</f>
        <v>0</v>
      </c>
      <c r="W24" s="112"/>
      <c r="X24" s="220">
        <f>IF(OR(W24="",W24=0),0,1)</f>
        <v>0</v>
      </c>
      <c r="Y24" s="225">
        <v>0</v>
      </c>
    </row>
    <row r="25" spans="1:26" s="8" customFormat="1" ht="45.75" customHeight="1" x14ac:dyDescent="0.3">
      <c r="A25" s="208">
        <v>3</v>
      </c>
      <c r="B25" s="56" t="s">
        <v>137</v>
      </c>
      <c r="C25" s="16" t="s">
        <v>41</v>
      </c>
      <c r="D25" s="152"/>
      <c r="E25" s="185"/>
      <c r="F25" s="407"/>
      <c r="G25" s="7" t="s">
        <v>8</v>
      </c>
      <c r="H25" s="6" t="s">
        <v>167</v>
      </c>
      <c r="I25" s="150"/>
      <c r="J25" s="209"/>
      <c r="K25" s="57"/>
      <c r="L25" s="221"/>
      <c r="M25" s="221"/>
      <c r="N25" s="58"/>
      <c r="O25" s="221"/>
      <c r="P25" s="221"/>
      <c r="Q25" s="58"/>
      <c r="R25" s="221"/>
      <c r="S25" s="221"/>
      <c r="T25" s="58"/>
      <c r="U25" s="221"/>
      <c r="V25" s="221"/>
      <c r="W25" s="58"/>
      <c r="X25" s="221"/>
      <c r="Y25" s="225"/>
    </row>
    <row r="26" spans="1:26" s="8" customFormat="1" ht="45.75" customHeight="1" x14ac:dyDescent="0.3">
      <c r="A26" s="208">
        <v>3</v>
      </c>
      <c r="B26" s="56" t="s">
        <v>161</v>
      </c>
      <c r="C26" s="16" t="s">
        <v>41</v>
      </c>
      <c r="D26" s="152"/>
      <c r="E26" s="185"/>
      <c r="F26" s="407"/>
      <c r="G26" s="7" t="s">
        <v>10</v>
      </c>
      <c r="H26" s="6" t="s">
        <v>168</v>
      </c>
      <c r="I26" s="150"/>
      <c r="J26" s="209"/>
      <c r="K26" s="57"/>
      <c r="L26" s="221"/>
      <c r="M26" s="221"/>
      <c r="N26" s="58"/>
      <c r="O26" s="221"/>
      <c r="P26" s="221"/>
      <c r="Q26" s="58"/>
      <c r="R26" s="221"/>
      <c r="S26" s="221"/>
      <c r="T26" s="58"/>
      <c r="U26" s="221"/>
      <c r="V26" s="221"/>
      <c r="W26" s="58"/>
      <c r="X26" s="221"/>
      <c r="Y26" s="225"/>
    </row>
    <row r="27" spans="1:26" s="8" customFormat="1" ht="45.75" customHeight="1" x14ac:dyDescent="0.3">
      <c r="A27" s="130">
        <v>4</v>
      </c>
      <c r="B27" s="59" t="s">
        <v>138</v>
      </c>
      <c r="C27" s="18" t="s">
        <v>41</v>
      </c>
      <c r="D27" s="153"/>
      <c r="E27" s="185"/>
      <c r="F27" s="407"/>
      <c r="G27" s="7" t="s">
        <v>12</v>
      </c>
      <c r="H27" s="6" t="s">
        <v>169</v>
      </c>
      <c r="I27" s="150"/>
      <c r="J27" s="209"/>
      <c r="K27" s="57"/>
      <c r="L27" s="221"/>
      <c r="M27" s="221"/>
      <c r="N27" s="58"/>
      <c r="O27" s="221"/>
      <c r="P27" s="221"/>
      <c r="Q27" s="58"/>
      <c r="R27" s="221"/>
      <c r="S27" s="221"/>
      <c r="T27" s="58"/>
      <c r="U27" s="221"/>
      <c r="V27" s="221"/>
      <c r="W27" s="58"/>
      <c r="X27" s="221"/>
      <c r="Y27" s="225"/>
    </row>
    <row r="28" spans="1:26" s="8" customFormat="1" ht="45.75" customHeight="1" x14ac:dyDescent="0.3">
      <c r="A28" s="130">
        <v>4</v>
      </c>
      <c r="B28" s="60" t="s">
        <v>139</v>
      </c>
      <c r="C28" s="61" t="s">
        <v>44</v>
      </c>
      <c r="D28" s="295"/>
      <c r="E28" s="185"/>
      <c r="F28" s="408"/>
      <c r="G28" s="7" t="s">
        <v>13</v>
      </c>
      <c r="H28" s="6" t="s">
        <v>129</v>
      </c>
      <c r="I28" s="150"/>
      <c r="J28" s="209"/>
      <c r="K28" s="57"/>
      <c r="L28" s="221"/>
      <c r="M28" s="221"/>
      <c r="N28" s="58"/>
      <c r="O28" s="221"/>
      <c r="P28" s="221"/>
      <c r="Q28" s="58"/>
      <c r="R28" s="221"/>
      <c r="S28" s="221"/>
      <c r="T28" s="58"/>
      <c r="U28" s="221"/>
      <c r="V28" s="221"/>
      <c r="W28" s="58"/>
      <c r="X28" s="221"/>
      <c r="Y28" s="225"/>
    </row>
    <row r="29" spans="1:26" s="8" customFormat="1" ht="45.75" customHeight="1" x14ac:dyDescent="0.3">
      <c r="A29" s="130">
        <v>4</v>
      </c>
      <c r="B29" s="59" t="s">
        <v>163</v>
      </c>
      <c r="C29" s="18" t="s">
        <v>41</v>
      </c>
      <c r="D29" s="153"/>
      <c r="E29" s="185"/>
      <c r="F29" s="409">
        <v>2</v>
      </c>
      <c r="G29" s="17" t="s">
        <v>14</v>
      </c>
      <c r="H29" s="10" t="s">
        <v>170</v>
      </c>
      <c r="I29" s="151"/>
      <c r="J29" s="209"/>
      <c r="K29" s="62"/>
      <c r="L29" s="221"/>
      <c r="M29" s="221"/>
      <c r="N29" s="63"/>
      <c r="O29" s="221"/>
      <c r="P29" s="221"/>
      <c r="Q29" s="63"/>
      <c r="R29" s="221"/>
      <c r="S29" s="221"/>
      <c r="T29" s="63"/>
      <c r="U29" s="221"/>
      <c r="V29" s="221"/>
      <c r="W29" s="63"/>
      <c r="X29" s="221"/>
      <c r="Y29" s="225"/>
    </row>
    <row r="30" spans="1:26" s="8" customFormat="1" ht="45.75" customHeight="1" x14ac:dyDescent="0.3">
      <c r="A30" s="131">
        <v>5</v>
      </c>
      <c r="B30" s="64" t="s">
        <v>140</v>
      </c>
      <c r="C30" s="24" t="s">
        <v>41</v>
      </c>
      <c r="D30" s="296"/>
      <c r="E30" s="185"/>
      <c r="F30" s="410"/>
      <c r="G30" s="17" t="s">
        <v>15</v>
      </c>
      <c r="H30" s="10" t="s">
        <v>171</v>
      </c>
      <c r="I30" s="151"/>
      <c r="J30" s="209"/>
      <c r="K30" s="62"/>
      <c r="L30" s="221"/>
      <c r="M30" s="221"/>
      <c r="N30" s="63"/>
      <c r="O30" s="221"/>
      <c r="P30" s="221"/>
      <c r="Q30" s="63"/>
      <c r="R30" s="221"/>
      <c r="S30" s="221"/>
      <c r="T30" s="63"/>
      <c r="U30" s="221"/>
      <c r="V30" s="221"/>
      <c r="W30" s="63"/>
      <c r="X30" s="221"/>
      <c r="Y30" s="225"/>
    </row>
    <row r="31" spans="1:26" s="8" customFormat="1" ht="45.75" customHeight="1" x14ac:dyDescent="0.3">
      <c r="A31" s="131">
        <v>5</v>
      </c>
      <c r="B31" s="64" t="s">
        <v>141</v>
      </c>
      <c r="C31" s="24" t="s">
        <v>41</v>
      </c>
      <c r="D31" s="296"/>
      <c r="E31" s="185"/>
      <c r="F31" s="411"/>
      <c r="G31" s="17" t="s">
        <v>16</v>
      </c>
      <c r="H31" s="10" t="s">
        <v>172</v>
      </c>
      <c r="I31" s="151"/>
      <c r="J31" s="209"/>
      <c r="K31" s="62"/>
      <c r="L31" s="221"/>
      <c r="M31" s="221"/>
      <c r="N31" s="63"/>
      <c r="O31" s="221"/>
      <c r="P31" s="221"/>
      <c r="Q31" s="63"/>
      <c r="R31" s="221"/>
      <c r="S31" s="221"/>
      <c r="T31" s="63"/>
      <c r="U31" s="221"/>
      <c r="V31" s="221"/>
      <c r="W31" s="63"/>
      <c r="X31" s="221"/>
      <c r="Y31" s="225"/>
    </row>
    <row r="32" spans="1:26" s="8" customFormat="1" ht="45.75" customHeight="1" x14ac:dyDescent="0.3">
      <c r="A32" s="131">
        <v>5</v>
      </c>
      <c r="B32" s="25" t="s">
        <v>142</v>
      </c>
      <c r="C32" s="26" t="s">
        <v>44</v>
      </c>
      <c r="D32" s="297"/>
      <c r="E32" s="185"/>
      <c r="F32" s="412">
        <v>3</v>
      </c>
      <c r="G32" s="20" t="s">
        <v>17</v>
      </c>
      <c r="H32" s="15" t="s">
        <v>173</v>
      </c>
      <c r="I32" s="152"/>
      <c r="J32" s="209"/>
      <c r="K32" s="65"/>
      <c r="L32" s="220">
        <f>IF(OR(K32="",K32=0),0,1)</f>
        <v>0</v>
      </c>
      <c r="M32" s="220">
        <v>0</v>
      </c>
      <c r="N32" s="15"/>
      <c r="O32" s="220">
        <f>IF(OR(N32="",N32=0),0,1)</f>
        <v>0</v>
      </c>
      <c r="P32" s="220">
        <v>0</v>
      </c>
      <c r="Q32" s="15"/>
      <c r="R32" s="220">
        <f>IF(OR(Q32="",Q32=0),0,1)</f>
        <v>0</v>
      </c>
      <c r="S32" s="220">
        <v>0</v>
      </c>
      <c r="T32" s="15"/>
      <c r="U32" s="220">
        <f>IF(OR(T32="",T32=0),0,1)</f>
        <v>0</v>
      </c>
      <c r="V32" s="220">
        <v>0</v>
      </c>
      <c r="W32" s="15"/>
      <c r="X32" s="220">
        <f>IF(OR(W32="",W32=0),0,1)</f>
        <v>0</v>
      </c>
      <c r="Y32" s="220">
        <v>0</v>
      </c>
    </row>
    <row r="33" spans="1:25" s="8" customFormat="1" ht="45.75" customHeight="1" x14ac:dyDescent="0.3">
      <c r="A33" s="131">
        <v>5</v>
      </c>
      <c r="B33" s="64" t="s">
        <v>193</v>
      </c>
      <c r="C33" s="24" t="s">
        <v>41</v>
      </c>
      <c r="D33" s="296"/>
      <c r="E33" s="185"/>
      <c r="F33" s="413"/>
      <c r="G33" s="20" t="s">
        <v>18</v>
      </c>
      <c r="H33" s="15" t="s">
        <v>174</v>
      </c>
      <c r="I33" s="152"/>
      <c r="J33" s="209"/>
      <c r="K33" s="65"/>
      <c r="L33" s="220">
        <f>IF(OR(K33="",K33=0),0,1)</f>
        <v>0</v>
      </c>
      <c r="M33" s="220">
        <v>0</v>
      </c>
      <c r="N33" s="15"/>
      <c r="O33" s="220">
        <f>IF(OR(N33="",N33=0),0,1)</f>
        <v>0</v>
      </c>
      <c r="P33" s="220">
        <v>0</v>
      </c>
      <c r="Q33" s="15"/>
      <c r="R33" s="220">
        <f>IF(OR(Q33="",Q33=0),0,1)</f>
        <v>0</v>
      </c>
      <c r="S33" s="220">
        <v>0</v>
      </c>
      <c r="T33" s="15"/>
      <c r="U33" s="220">
        <f>IF(OR(T33="",T33=0),0,1)</f>
        <v>0</v>
      </c>
      <c r="V33" s="220">
        <v>0</v>
      </c>
      <c r="W33" s="15"/>
      <c r="X33" s="220">
        <f>IF(OR(W33="",W33=0),0,1)</f>
        <v>0</v>
      </c>
      <c r="Y33" s="220">
        <v>0</v>
      </c>
    </row>
    <row r="34" spans="1:25" s="8" customFormat="1" ht="45.75" customHeight="1" x14ac:dyDescent="0.3">
      <c r="A34" s="131">
        <v>5</v>
      </c>
      <c r="B34" s="64" t="s">
        <v>143</v>
      </c>
      <c r="C34" s="24" t="s">
        <v>41</v>
      </c>
      <c r="D34" s="296"/>
      <c r="E34" s="185"/>
      <c r="F34" s="414">
        <v>4</v>
      </c>
      <c r="G34" s="18" t="s">
        <v>20</v>
      </c>
      <c r="H34" s="19" t="s">
        <v>175</v>
      </c>
      <c r="I34" s="153"/>
      <c r="J34" s="209"/>
      <c r="K34" s="66"/>
      <c r="L34" s="220">
        <f>IF(OR(K34="",K34=0,K34=B28),0,1)</f>
        <v>0</v>
      </c>
      <c r="M34" s="220">
        <v>0</v>
      </c>
      <c r="N34" s="19"/>
      <c r="O34" s="220">
        <f>IF(OR(N34="",N34=0,N34=B28),0,1)</f>
        <v>0</v>
      </c>
      <c r="P34" s="220">
        <v>0</v>
      </c>
      <c r="Q34" s="19"/>
      <c r="R34" s="220">
        <f>IF(OR(Q34="",Q34=0,Q34=B28),0,1)</f>
        <v>0</v>
      </c>
      <c r="S34" s="220">
        <v>0</v>
      </c>
      <c r="T34" s="19"/>
      <c r="U34" s="220">
        <f>IF(OR(T34="",T34=0,T34=B28),0,1)</f>
        <v>0</v>
      </c>
      <c r="V34" s="220">
        <v>0</v>
      </c>
      <c r="W34" s="19"/>
      <c r="X34" s="220">
        <f>IF(OR(W34="",W34=0,W34=B28),0,1)</f>
        <v>0</v>
      </c>
      <c r="Y34" s="220">
        <v>0</v>
      </c>
    </row>
    <row r="35" spans="1:25" s="8" customFormat="1" ht="45.75" customHeight="1" x14ac:dyDescent="0.3">
      <c r="A35" s="131">
        <v>5</v>
      </c>
      <c r="B35" s="25" t="s">
        <v>144</v>
      </c>
      <c r="C35" s="26" t="s">
        <v>44</v>
      </c>
      <c r="D35" s="297"/>
      <c r="E35" s="185"/>
      <c r="F35" s="415"/>
      <c r="G35" s="18" t="s">
        <v>21</v>
      </c>
      <c r="H35" s="19" t="s">
        <v>205</v>
      </c>
      <c r="I35" s="153"/>
      <c r="J35" s="209"/>
      <c r="K35" s="66"/>
      <c r="L35" s="220">
        <f>IF(OR(K35="",K35=0,K35=B28),0,1)</f>
        <v>0</v>
      </c>
      <c r="M35" s="220">
        <v>0</v>
      </c>
      <c r="N35" s="19"/>
      <c r="O35" s="220">
        <f>IF(OR(N35="",N35=0,N35=B28),0,1)</f>
        <v>0</v>
      </c>
      <c r="P35" s="220">
        <v>0</v>
      </c>
      <c r="Q35" s="19"/>
      <c r="R35" s="220">
        <f>IF(OR(Q35="",Q35=0,Q35=B28),0,1)</f>
        <v>0</v>
      </c>
      <c r="S35" s="220">
        <v>0</v>
      </c>
      <c r="T35" s="19"/>
      <c r="U35" s="220">
        <f>IF(OR(T35="",T35=0,T35=B28),0,1)</f>
        <v>0</v>
      </c>
      <c r="V35" s="220">
        <v>0</v>
      </c>
      <c r="W35" s="19"/>
      <c r="X35" s="220">
        <f>IF(OR(W35="",W35=0,W35=B28),0,1)</f>
        <v>0</v>
      </c>
      <c r="Y35" s="220">
        <v>0</v>
      </c>
    </row>
    <row r="36" spans="1:25" s="8" customFormat="1" ht="45.75" customHeight="1" x14ac:dyDescent="0.3">
      <c r="A36" s="210">
        <v>6</v>
      </c>
      <c r="B36" s="28" t="s">
        <v>145</v>
      </c>
      <c r="C36" s="29" t="s">
        <v>44</v>
      </c>
      <c r="D36" s="298"/>
      <c r="E36" s="185"/>
      <c r="F36" s="416"/>
      <c r="G36" s="27"/>
      <c r="H36" s="211"/>
      <c r="I36" s="212"/>
      <c r="J36" s="209"/>
      <c r="K36" s="66"/>
      <c r="L36" s="220">
        <f>IF(OR(K36="",K36=0,K36=B28),0,1)</f>
        <v>0</v>
      </c>
      <c r="M36" s="220">
        <v>0</v>
      </c>
      <c r="N36" s="19"/>
      <c r="O36" s="220">
        <f>IF(OR(N36="",N36=0,N36=D28),0,1)</f>
        <v>0</v>
      </c>
      <c r="P36" s="220">
        <v>0</v>
      </c>
      <c r="Q36" s="19"/>
      <c r="R36" s="220">
        <f>IF(OR(Q36="",Q36=0,Q36=B28),0,1)</f>
        <v>0</v>
      </c>
      <c r="S36" s="220">
        <v>0</v>
      </c>
      <c r="T36" s="19"/>
      <c r="U36" s="220">
        <f>IF(OR(T36="",T36=0,T36=B28),0,1)</f>
        <v>0</v>
      </c>
      <c r="V36" s="220">
        <v>0</v>
      </c>
      <c r="W36" s="19"/>
      <c r="X36" s="220">
        <f>IF(OR(W36="",W36=0,W36=B28),0,1)</f>
        <v>0</v>
      </c>
      <c r="Y36" s="220">
        <v>0</v>
      </c>
    </row>
    <row r="37" spans="1:25" s="8" customFormat="1" ht="45.75" customHeight="1" x14ac:dyDescent="0.3">
      <c r="A37" s="210">
        <v>6</v>
      </c>
      <c r="B37" s="31" t="s">
        <v>146</v>
      </c>
      <c r="C37" s="32" t="s">
        <v>41</v>
      </c>
      <c r="D37" s="155"/>
      <c r="E37" s="185"/>
      <c r="F37" s="417">
        <v>5</v>
      </c>
      <c r="G37" s="30"/>
      <c r="H37" s="213"/>
      <c r="I37" s="214"/>
      <c r="J37" s="209"/>
      <c r="K37" s="67"/>
      <c r="L37" s="220">
        <f>IF(OR(K37="",K37=0,K37=B32,K37=B35),0,1)</f>
        <v>0</v>
      </c>
      <c r="M37" s="220">
        <v>0</v>
      </c>
      <c r="N37" s="23"/>
      <c r="O37" s="220">
        <f>IF(OR(N37="",N37=0,N37=B32,N37=B35),0,1)</f>
        <v>0</v>
      </c>
      <c r="P37" s="220">
        <v>0</v>
      </c>
      <c r="Q37" s="23"/>
      <c r="R37" s="220">
        <f>IF(OR(Q37="",Q37=0,Q37=B32,Q37=B35),0,1)</f>
        <v>0</v>
      </c>
      <c r="S37" s="220">
        <v>0</v>
      </c>
      <c r="T37" s="23"/>
      <c r="U37" s="220">
        <f>IF(OR(T37="",T37=0,T37=B32,T37=B35),0,1)</f>
        <v>0</v>
      </c>
      <c r="V37" s="220">
        <v>0</v>
      </c>
      <c r="W37" s="23"/>
      <c r="X37" s="220">
        <f>IF(OR(W37="",W37=0,W37=B32,W37=B35),0,1)</f>
        <v>0</v>
      </c>
      <c r="Y37" s="220">
        <v>0</v>
      </c>
    </row>
    <row r="38" spans="1:25" s="8" customFormat="1" ht="45.75" customHeight="1" x14ac:dyDescent="0.3">
      <c r="A38" s="210">
        <v>6</v>
      </c>
      <c r="B38" s="28" t="s">
        <v>147</v>
      </c>
      <c r="C38" s="29" t="s">
        <v>44</v>
      </c>
      <c r="D38" s="298"/>
      <c r="E38" s="185"/>
      <c r="F38" s="418"/>
      <c r="G38" s="30"/>
      <c r="H38" s="213"/>
      <c r="I38" s="214"/>
      <c r="J38" s="209"/>
      <c r="K38" s="67"/>
      <c r="L38" s="220">
        <f>IF(OR(K38="",K38=0,K38=B32,K38=B35),0,1)</f>
        <v>0</v>
      </c>
      <c r="M38" s="220">
        <v>0</v>
      </c>
      <c r="N38" s="23"/>
      <c r="O38" s="220">
        <f>IF(OR(N38="",N38=0,N38=B32,N38=B35),0,1)</f>
        <v>0</v>
      </c>
      <c r="P38" s="220">
        <v>0</v>
      </c>
      <c r="Q38" s="23"/>
      <c r="R38" s="220">
        <f>IF(OR(Q38="",Q38=0,Q38=B32,Q38=B35),0,1)</f>
        <v>0</v>
      </c>
      <c r="S38" s="220">
        <v>0</v>
      </c>
      <c r="T38" s="23"/>
      <c r="U38" s="220">
        <f>IF(OR(T38="",T38=0,T38=B32,T38=B35),0,1)</f>
        <v>0</v>
      </c>
      <c r="V38" s="220">
        <v>0</v>
      </c>
      <c r="W38" s="23"/>
      <c r="X38" s="220">
        <f>IF(OR(W38="",W38=0,W38=B32,W38=B35),0,1)</f>
        <v>0</v>
      </c>
      <c r="Y38" s="220">
        <v>0</v>
      </c>
    </row>
    <row r="39" spans="1:25" s="8" customFormat="1" ht="45.75" customHeight="1" x14ac:dyDescent="0.3">
      <c r="A39" s="210">
        <v>6</v>
      </c>
      <c r="B39" s="28" t="s">
        <v>101</v>
      </c>
      <c r="C39" s="29" t="s">
        <v>44</v>
      </c>
      <c r="D39" s="298"/>
      <c r="E39" s="185"/>
      <c r="F39" s="418"/>
      <c r="G39" s="30"/>
      <c r="H39" s="213"/>
      <c r="I39" s="214"/>
      <c r="J39" s="209"/>
      <c r="K39" s="67"/>
      <c r="L39" s="220">
        <f>IF(OR(K39="",K39=0,K39=B32,K39=B35),0,1)</f>
        <v>0</v>
      </c>
      <c r="M39" s="220">
        <v>0</v>
      </c>
      <c r="N39" s="23"/>
      <c r="O39" s="220">
        <f>IF(OR(N39="",N39=0,N39=B32,N39=B35),0,1)</f>
        <v>0</v>
      </c>
      <c r="P39" s="220">
        <v>0</v>
      </c>
      <c r="Q39" s="23"/>
      <c r="R39" s="220">
        <f>IF(OR(Q39="",Q39=0,Q39=B32,Q39=B35),0,1)</f>
        <v>0</v>
      </c>
      <c r="S39" s="220">
        <v>0</v>
      </c>
      <c r="T39" s="23"/>
      <c r="U39" s="220">
        <f>IF(OR(T39="",T39=0,T39=B32,T39=B35),0,1)</f>
        <v>0</v>
      </c>
      <c r="V39" s="220">
        <v>0</v>
      </c>
      <c r="W39" s="23"/>
      <c r="X39" s="220">
        <f>IF(OR(W39="",W39=0,W39=B32,W39=B35),0,1)</f>
        <v>0</v>
      </c>
      <c r="Y39" s="220">
        <v>0</v>
      </c>
    </row>
    <row r="40" spans="1:25" s="8" customFormat="1" ht="45.75" customHeight="1" x14ac:dyDescent="0.3">
      <c r="A40" s="210">
        <v>6</v>
      </c>
      <c r="B40" s="31" t="s">
        <v>102</v>
      </c>
      <c r="C40" s="32" t="s">
        <v>41</v>
      </c>
      <c r="D40" s="155"/>
      <c r="E40" s="185"/>
      <c r="F40" s="418"/>
      <c r="G40" s="30"/>
      <c r="H40" s="213"/>
      <c r="I40" s="214"/>
      <c r="J40" s="209"/>
      <c r="K40" s="67"/>
      <c r="L40" s="220">
        <f>IF(OR(K40="",K40=0,K40=B32,K40=B35),0,1)</f>
        <v>0</v>
      </c>
      <c r="M40" s="220">
        <v>0</v>
      </c>
      <c r="N40" s="23"/>
      <c r="O40" s="220">
        <f>IF(OR(N40="",N40=0,N40=B32,N40=B35),0,1)</f>
        <v>0</v>
      </c>
      <c r="P40" s="220">
        <v>0</v>
      </c>
      <c r="Q40" s="23"/>
      <c r="R40" s="220">
        <f>IF(OR(Q40="",Q40=0,Q40=B32,Q40=B35),0,1)</f>
        <v>0</v>
      </c>
      <c r="S40" s="220">
        <v>0</v>
      </c>
      <c r="T40" s="23"/>
      <c r="U40" s="220">
        <f>IF(OR(T40="",T40=0,T40=B32,T40=B35),0,1)</f>
        <v>0</v>
      </c>
      <c r="V40" s="220">
        <v>0</v>
      </c>
      <c r="W40" s="23"/>
      <c r="X40" s="220">
        <f>IF(OR(W40="",W40=0,W40=B32,W40=B35),0,1)</f>
        <v>0</v>
      </c>
      <c r="Y40" s="220">
        <v>0</v>
      </c>
    </row>
    <row r="41" spans="1:25" s="8" customFormat="1" ht="45.75" customHeight="1" x14ac:dyDescent="0.3">
      <c r="A41" s="133">
        <v>7</v>
      </c>
      <c r="B41" s="33" t="s">
        <v>148</v>
      </c>
      <c r="C41" s="34" t="s">
        <v>44</v>
      </c>
      <c r="D41" s="299"/>
      <c r="E41" s="185"/>
      <c r="F41" s="418"/>
      <c r="G41" s="30"/>
      <c r="H41" s="213"/>
      <c r="I41" s="214"/>
      <c r="J41" s="209"/>
      <c r="K41" s="67"/>
      <c r="L41" s="220">
        <f>IF(OR(K41="",K41=0,K41=B32,K41=B35),0,1)</f>
        <v>0</v>
      </c>
      <c r="M41" s="220">
        <v>0</v>
      </c>
      <c r="N41" s="23"/>
      <c r="O41" s="220">
        <f>IF(OR(N41="",N41=0,N41=B32,N41=B35),0,1)</f>
        <v>0</v>
      </c>
      <c r="P41" s="220">
        <v>0</v>
      </c>
      <c r="Q41" s="23"/>
      <c r="R41" s="220">
        <f>IF(OR(Q41="",Q41=0,Q41=B32,Q41=B35),0,1)</f>
        <v>0</v>
      </c>
      <c r="S41" s="220">
        <v>0</v>
      </c>
      <c r="T41" s="23"/>
      <c r="U41" s="220">
        <f>IF(OR(T41="",T41=0,T41=B32,T41=B35),0,1)</f>
        <v>0</v>
      </c>
      <c r="V41" s="220">
        <v>0</v>
      </c>
      <c r="W41" s="23"/>
      <c r="X41" s="220">
        <f>IF(OR(W41="",W41=0,W41=B32,W41=B35),0,1)</f>
        <v>0</v>
      </c>
      <c r="Y41" s="220">
        <v>0</v>
      </c>
    </row>
    <row r="42" spans="1:25" s="8" customFormat="1" ht="45.75" customHeight="1" x14ac:dyDescent="0.3">
      <c r="A42" s="133">
        <v>7</v>
      </c>
      <c r="B42" s="35" t="s">
        <v>149</v>
      </c>
      <c r="C42" s="36" t="s">
        <v>41</v>
      </c>
      <c r="D42" s="300"/>
      <c r="E42" s="185"/>
      <c r="F42" s="419"/>
      <c r="G42" s="30"/>
      <c r="H42" s="213"/>
      <c r="I42" s="214"/>
      <c r="J42" s="209"/>
      <c r="K42" s="67"/>
      <c r="L42" s="220">
        <f>IF(OR(K42="",K42=0,K42=B32,K42=B35),0,1)</f>
        <v>0</v>
      </c>
      <c r="M42" s="220">
        <v>0</v>
      </c>
      <c r="N42" s="23"/>
      <c r="O42" s="220">
        <f>IF(OR(N42="",N42=0,N42=B32,N42=B35),0,1)</f>
        <v>0</v>
      </c>
      <c r="P42" s="220">
        <v>0</v>
      </c>
      <c r="Q42" s="23"/>
      <c r="R42" s="220">
        <f>IF(OR(Q42="",Q42=0,Q42=B32,Q42=B35),0,1)</f>
        <v>0</v>
      </c>
      <c r="S42" s="220">
        <v>0</v>
      </c>
      <c r="T42" s="23"/>
      <c r="U42" s="220">
        <f>IF(OR(T42="",T42=0,T42=B32,T42=B35),0,1)</f>
        <v>0</v>
      </c>
      <c r="V42" s="220">
        <v>0</v>
      </c>
      <c r="W42" s="23"/>
      <c r="X42" s="220">
        <f>IF(OR(W42="",W42=0,W42=B32,W42=B35),0,1)</f>
        <v>0</v>
      </c>
      <c r="Y42" s="220">
        <v>0</v>
      </c>
    </row>
    <row r="43" spans="1:25" s="8" customFormat="1" ht="45.75" customHeight="1" x14ac:dyDescent="0.3">
      <c r="A43" s="133">
        <v>7</v>
      </c>
      <c r="B43" s="68" t="s">
        <v>150</v>
      </c>
      <c r="C43" s="34" t="s">
        <v>44</v>
      </c>
      <c r="D43" s="299"/>
      <c r="E43" s="185"/>
      <c r="F43" s="420">
        <v>6</v>
      </c>
      <c r="G43" s="32" t="s">
        <v>23</v>
      </c>
      <c r="H43" s="38" t="s">
        <v>176</v>
      </c>
      <c r="I43" s="155"/>
      <c r="J43" s="209"/>
      <c r="K43" s="69"/>
      <c r="L43" s="220">
        <f>IF(OR(K43="",K43=0,K43=B36,K43=B38,K43=B39),0,1)</f>
        <v>0</v>
      </c>
      <c r="M43" s="220">
        <v>0</v>
      </c>
      <c r="N43" s="38"/>
      <c r="O43" s="220">
        <f>IF(OR(N43="",N43=0,N43=B36,N43=B38,N43=B39),0,1)</f>
        <v>0</v>
      </c>
      <c r="P43" s="220">
        <v>0</v>
      </c>
      <c r="Q43" s="38"/>
      <c r="R43" s="220">
        <f>IF(OR(Q43="",Q43=0,Q43=B36,Q43=B38,Q43=B39),0,1)</f>
        <v>0</v>
      </c>
      <c r="S43" s="220">
        <v>0</v>
      </c>
      <c r="T43" s="38"/>
      <c r="U43" s="220">
        <f>IF(OR(T43="",T43=0,T43=B36,T43=B38,T43=B39),0,1)</f>
        <v>0</v>
      </c>
      <c r="V43" s="220">
        <v>0</v>
      </c>
      <c r="W43" s="38"/>
      <c r="X43" s="220">
        <f>IF(OR(W43="",W43=0,W43=B36,W43=B38,W43=B39),0,1)</f>
        <v>0</v>
      </c>
      <c r="Y43" s="220">
        <v>0</v>
      </c>
    </row>
    <row r="44" spans="1:25" s="8" customFormat="1" ht="45.75" customHeight="1" x14ac:dyDescent="0.3">
      <c r="A44" s="133">
        <v>7</v>
      </c>
      <c r="B44" s="35" t="s">
        <v>154</v>
      </c>
      <c r="C44" s="36" t="s">
        <v>41</v>
      </c>
      <c r="D44" s="300"/>
      <c r="E44" s="185"/>
      <c r="F44" s="421"/>
      <c r="G44" s="32" t="s">
        <v>24</v>
      </c>
      <c r="H44" s="38" t="s">
        <v>177</v>
      </c>
      <c r="I44" s="155"/>
      <c r="J44" s="209"/>
      <c r="K44" s="69"/>
      <c r="L44" s="220">
        <f>IF(OR(K44="",K44=0,K44=B36,K44=B38,K44=B39),0,1)</f>
        <v>0</v>
      </c>
      <c r="M44" s="220">
        <v>0</v>
      </c>
      <c r="N44" s="38"/>
      <c r="O44" s="220">
        <f>IF(OR(N44="",N44=0,N44=B36,N44=B38,N44=B39),0,1)</f>
        <v>0</v>
      </c>
      <c r="P44" s="220">
        <v>0</v>
      </c>
      <c r="Q44" s="38"/>
      <c r="R44" s="220">
        <f>IF(OR(Q44="",Q44=0,Q44=B36,Q44=B38,Q44=B39),0,1)</f>
        <v>0</v>
      </c>
      <c r="S44" s="220">
        <v>0</v>
      </c>
      <c r="T44" s="38"/>
      <c r="U44" s="220">
        <f>IF(OR(T44="",T44=0,T44=B36,T44=B38,T44=B39),0,1)</f>
        <v>0</v>
      </c>
      <c r="V44" s="220">
        <v>0</v>
      </c>
      <c r="W44" s="38"/>
      <c r="X44" s="220">
        <f>IF(OR(W44="",W44=0,W44=B36,W44=B38,W44=B39),0,1)</f>
        <v>0</v>
      </c>
      <c r="Y44" s="220">
        <v>0</v>
      </c>
    </row>
    <row r="45" spans="1:25" s="8" customFormat="1" ht="45.75" customHeight="1" x14ac:dyDescent="0.3">
      <c r="A45" s="134">
        <v>8</v>
      </c>
      <c r="B45" s="70" t="s">
        <v>151</v>
      </c>
      <c r="C45" s="41" t="s">
        <v>41</v>
      </c>
      <c r="D45" s="301"/>
      <c r="E45" s="185"/>
      <c r="F45" s="421"/>
      <c r="G45" s="32" t="s">
        <v>25</v>
      </c>
      <c r="H45" s="38" t="s">
        <v>178</v>
      </c>
      <c r="I45" s="155"/>
      <c r="J45" s="209"/>
      <c r="K45" s="69"/>
      <c r="L45" s="220">
        <f>IF(OR(K45="",K45=0,K45=B36,K45=B38,K45=B39),0,1)</f>
        <v>0</v>
      </c>
      <c r="M45" s="220">
        <v>0</v>
      </c>
      <c r="N45" s="38"/>
      <c r="O45" s="220">
        <f>IF(OR(N45="",N45=0,N45=B36,N45=B38,N45=B39),0,1)</f>
        <v>0</v>
      </c>
      <c r="P45" s="220">
        <v>0</v>
      </c>
      <c r="Q45" s="38"/>
      <c r="R45" s="220">
        <f>IF(OR(Q45="",Q45=0,Q45=B36,Q45=B38,Q45=B39),0,1)</f>
        <v>0</v>
      </c>
      <c r="S45" s="220">
        <v>0</v>
      </c>
      <c r="T45" s="38"/>
      <c r="U45" s="220">
        <f>IF(OR(T45="",T45=0,T45=B36,T45=B38,T45=B39),0,1)</f>
        <v>0</v>
      </c>
      <c r="V45" s="220">
        <v>0</v>
      </c>
      <c r="W45" s="38"/>
      <c r="X45" s="220">
        <f>IF(OR(W45="",W45=0,W45=B36,W45=B38,W45=B39),0,1)</f>
        <v>0</v>
      </c>
      <c r="Y45" s="220">
        <v>0</v>
      </c>
    </row>
    <row r="46" spans="1:25" s="8" customFormat="1" ht="45.75" customHeight="1" x14ac:dyDescent="0.3">
      <c r="A46" s="134">
        <v>8</v>
      </c>
      <c r="B46" s="70" t="s">
        <v>164</v>
      </c>
      <c r="C46" s="41" t="s">
        <v>41</v>
      </c>
      <c r="D46" s="301"/>
      <c r="E46" s="185"/>
      <c r="F46" s="421"/>
      <c r="G46" s="32" t="s">
        <v>26</v>
      </c>
      <c r="H46" s="38" t="s">
        <v>130</v>
      </c>
      <c r="I46" s="155"/>
      <c r="J46" s="209"/>
      <c r="K46" s="69"/>
      <c r="L46" s="220">
        <f>IF(OR(K46="",K46=0,K46=B36,K46=B38,K46=B39),0,1)</f>
        <v>0</v>
      </c>
      <c r="M46" s="220">
        <v>0</v>
      </c>
      <c r="N46" s="38"/>
      <c r="O46" s="220">
        <f>IF(OR(N46="",N46=0,N46=B36,N46=B38,N46=B39),0,1)</f>
        <v>0</v>
      </c>
      <c r="P46" s="220">
        <v>0</v>
      </c>
      <c r="Q46" s="38"/>
      <c r="R46" s="220">
        <f>IF(OR(Q46="",Q46=0,Q46=B36,Q46=B38,Q46=B39),0,1)</f>
        <v>0</v>
      </c>
      <c r="S46" s="220">
        <v>0</v>
      </c>
      <c r="T46" s="38"/>
      <c r="U46" s="220">
        <f>IF(OR(T46="",T46=0,T46=B36,T46=B38,T46=B39),0,1)</f>
        <v>0</v>
      </c>
      <c r="V46" s="220">
        <v>0</v>
      </c>
      <c r="W46" s="38"/>
      <c r="X46" s="220">
        <f>IF(OR(W46="",W46=0,W46=B36,W46=B38,W46=B39),0,1)</f>
        <v>0</v>
      </c>
      <c r="Y46" s="220">
        <v>0</v>
      </c>
    </row>
    <row r="47" spans="1:25" s="8" customFormat="1" ht="45.75" customHeight="1" x14ac:dyDescent="0.3">
      <c r="A47" s="134">
        <v>8</v>
      </c>
      <c r="B47" s="70" t="s">
        <v>152</v>
      </c>
      <c r="C47" s="41" t="s">
        <v>41</v>
      </c>
      <c r="D47" s="301"/>
      <c r="E47" s="185"/>
      <c r="F47" s="422"/>
      <c r="G47" s="32" t="s">
        <v>27</v>
      </c>
      <c r="H47" s="38" t="s">
        <v>179</v>
      </c>
      <c r="I47" s="155"/>
      <c r="J47" s="209"/>
      <c r="K47" s="69"/>
      <c r="L47" s="220">
        <f>IF(OR(K47="",K47=0,K47=B36,K47=B38,K47=B39),0,1)</f>
        <v>0</v>
      </c>
      <c r="M47" s="220">
        <v>0</v>
      </c>
      <c r="N47" s="38"/>
      <c r="O47" s="220">
        <f>IF(OR(N47="",N47=0,N47=B36,N47=B38,N47=B39),0,1)</f>
        <v>0</v>
      </c>
      <c r="P47" s="220">
        <v>0</v>
      </c>
      <c r="Q47" s="38"/>
      <c r="R47" s="220">
        <f>IF(OR(Q47="",Q47=0,Q47=B36,Q47=B38,Q47=B39),0,1)</f>
        <v>0</v>
      </c>
      <c r="S47" s="220">
        <v>0</v>
      </c>
      <c r="T47" s="38"/>
      <c r="U47" s="220">
        <f>IF(OR(T47="",T47=0,T47=B36,T47=B38,T47=B39),0,1)</f>
        <v>0</v>
      </c>
      <c r="V47" s="220">
        <v>0</v>
      </c>
      <c r="W47" s="38"/>
      <c r="X47" s="220">
        <f>IF(OR(W47="",W47=0,W47=B36,W47=B38,W47=B39),0,1)</f>
        <v>0</v>
      </c>
      <c r="Y47" s="220">
        <v>0</v>
      </c>
    </row>
    <row r="48" spans="1:25" s="8" customFormat="1" ht="45.75" customHeight="1" x14ac:dyDescent="0.3">
      <c r="A48" s="134">
        <v>8</v>
      </c>
      <c r="B48" s="70" t="s">
        <v>153</v>
      </c>
      <c r="C48" s="41" t="s">
        <v>41</v>
      </c>
      <c r="D48" s="301"/>
      <c r="E48" s="185"/>
      <c r="F48" s="423">
        <v>7</v>
      </c>
      <c r="G48" s="42"/>
      <c r="H48" s="162"/>
      <c r="I48" s="163"/>
      <c r="J48" s="209"/>
      <c r="K48" s="71"/>
      <c r="L48" s="220">
        <f>IF(OR(K48="",K48=0,K48=B41,K48=B43),0,1)</f>
        <v>0</v>
      </c>
      <c r="M48" s="220">
        <v>0</v>
      </c>
      <c r="N48" s="39"/>
      <c r="O48" s="220">
        <f>IF(OR(N48="",N48=0,N48=B41,N48=B43),0,1)</f>
        <v>0</v>
      </c>
      <c r="P48" s="220">
        <v>0</v>
      </c>
      <c r="Q48" s="39"/>
      <c r="R48" s="220">
        <f>IF(OR(Q48="",Q48=0,Q48=B41,Q48=B43),0,1)</f>
        <v>0</v>
      </c>
      <c r="S48" s="220">
        <v>0</v>
      </c>
      <c r="T48" s="39"/>
      <c r="U48" s="220">
        <f>IF(OR(T48="",T48=0,T48=B41,T48=B43),0,1)</f>
        <v>0</v>
      </c>
      <c r="V48" s="220">
        <v>0</v>
      </c>
      <c r="W48" s="39"/>
      <c r="X48" s="220">
        <f>IF(OR(W48="",W48=0,W48=B41,W48=B43),0,1)</f>
        <v>0</v>
      </c>
      <c r="Y48" s="220">
        <v>0</v>
      </c>
    </row>
    <row r="49" spans="1:25" s="8" customFormat="1" ht="45.75" customHeight="1" x14ac:dyDescent="0.3">
      <c r="A49" s="135">
        <v>9</v>
      </c>
      <c r="B49" s="43" t="s">
        <v>155</v>
      </c>
      <c r="C49" s="44" t="s">
        <v>44</v>
      </c>
      <c r="D49" s="302"/>
      <c r="E49" s="185"/>
      <c r="F49" s="424"/>
      <c r="G49" s="42"/>
      <c r="H49" s="215"/>
      <c r="I49" s="216"/>
      <c r="J49" s="209"/>
      <c r="K49" s="71"/>
      <c r="L49" s="220">
        <f>IF(OR(K49="",K49=0,K49=B41,K49=B43),0,1)</f>
        <v>0</v>
      </c>
      <c r="M49" s="220">
        <v>0</v>
      </c>
      <c r="N49" s="39"/>
      <c r="O49" s="220">
        <f>IF(OR(N49="",N49=0,N49=B41,N49=B43),0,1)</f>
        <v>0</v>
      </c>
      <c r="P49" s="220">
        <v>0</v>
      </c>
      <c r="Q49" s="39"/>
      <c r="R49" s="220">
        <f>IF(OR(Q49="",Q49=0,Q49=B41,Q49=B43),0,1)</f>
        <v>0</v>
      </c>
      <c r="S49" s="220">
        <v>0</v>
      </c>
      <c r="T49" s="39"/>
      <c r="U49" s="220">
        <f>IF(OR(T49="",T49=0,T49=B41,T49=B43),0,1)</f>
        <v>0</v>
      </c>
      <c r="V49" s="220">
        <v>0</v>
      </c>
      <c r="W49" s="39"/>
      <c r="X49" s="220">
        <f>IF(OR(W49="",W49=0,W49=B41,W49=B43),0,1)</f>
        <v>0</v>
      </c>
      <c r="Y49" s="220">
        <v>0</v>
      </c>
    </row>
    <row r="50" spans="1:25" s="8" customFormat="1" ht="45.75" customHeight="1" x14ac:dyDescent="0.3">
      <c r="A50" s="135">
        <v>9</v>
      </c>
      <c r="B50" s="72" t="s">
        <v>156</v>
      </c>
      <c r="C50" s="46" t="s">
        <v>41</v>
      </c>
      <c r="D50" s="303"/>
      <c r="E50" s="185"/>
      <c r="F50" s="424"/>
      <c r="G50" s="42"/>
      <c r="H50" s="215"/>
      <c r="I50" s="216"/>
      <c r="J50" s="209"/>
      <c r="K50" s="71"/>
      <c r="L50" s="220">
        <f>IF(OR(K50="",K50=0,K50=B41,K50=B43),0,1)</f>
        <v>0</v>
      </c>
      <c r="M50" s="220">
        <v>0</v>
      </c>
      <c r="N50" s="39"/>
      <c r="O50" s="220">
        <f>IF(OR(N50="",N50=0,N50=B41,N50=B43),0,1)</f>
        <v>0</v>
      </c>
      <c r="P50" s="220">
        <v>0</v>
      </c>
      <c r="Q50" s="39"/>
      <c r="R50" s="220">
        <f>IF(OR(Q50="",Q50=0,Q50=B41,Q50=B43),0,1)</f>
        <v>0</v>
      </c>
      <c r="S50" s="220">
        <v>0</v>
      </c>
      <c r="T50" s="39"/>
      <c r="U50" s="220">
        <f>IF(OR(T50="",T50=0,T50=B41,T50=B43),0,1)</f>
        <v>0</v>
      </c>
      <c r="V50" s="220">
        <v>0</v>
      </c>
      <c r="W50" s="39"/>
      <c r="X50" s="220">
        <f>IF(OR(W50="",W50=0,W50=B41,W50=B43),0,1)</f>
        <v>0</v>
      </c>
      <c r="Y50" s="220">
        <v>0</v>
      </c>
    </row>
    <row r="51" spans="1:25" s="8" customFormat="1" ht="45.75" customHeight="1" x14ac:dyDescent="0.3">
      <c r="A51" s="135">
        <v>9</v>
      </c>
      <c r="B51" s="72" t="s">
        <v>157</v>
      </c>
      <c r="C51" s="46" t="s">
        <v>41</v>
      </c>
      <c r="D51" s="303"/>
      <c r="E51" s="185"/>
      <c r="F51" s="425"/>
      <c r="G51" s="42"/>
      <c r="H51" s="215"/>
      <c r="I51" s="216"/>
      <c r="J51" s="209"/>
      <c r="K51" s="71"/>
      <c r="L51" s="220">
        <f>IF(OR(K51="",K51=0,K51=B41,K51=B43),0,1)</f>
        <v>0</v>
      </c>
      <c r="M51" s="220">
        <v>0</v>
      </c>
      <c r="N51" s="39"/>
      <c r="O51" s="220">
        <f>IF(OR(N51="",N51=0,N51=B41,N51=B43),0,1)</f>
        <v>0</v>
      </c>
      <c r="P51" s="220">
        <v>0</v>
      </c>
      <c r="Q51" s="39"/>
      <c r="R51" s="220">
        <f>IF(OR(Q51="",Q51=0,Q51=B41,Q51=B43),0,1)</f>
        <v>0</v>
      </c>
      <c r="S51" s="220">
        <v>0</v>
      </c>
      <c r="T51" s="39"/>
      <c r="U51" s="220">
        <f>IF(OR(T51="",T51=0,T51=B41,T51=B43),0,1)</f>
        <v>0</v>
      </c>
      <c r="V51" s="220">
        <v>0</v>
      </c>
      <c r="W51" s="39"/>
      <c r="X51" s="220">
        <f>IF(OR(W51="",W51=0,W51=B41,W51=B43),0,1)</f>
        <v>0</v>
      </c>
      <c r="Y51" s="220">
        <v>0</v>
      </c>
    </row>
    <row r="52" spans="1:25" s="8" customFormat="1" ht="45.75" customHeight="1" x14ac:dyDescent="0.3">
      <c r="A52" s="135">
        <v>9</v>
      </c>
      <c r="B52" s="72" t="s">
        <v>158</v>
      </c>
      <c r="C52" s="46" t="s">
        <v>41</v>
      </c>
      <c r="D52" s="303"/>
      <c r="E52" s="185"/>
      <c r="F52" s="426">
        <v>8</v>
      </c>
      <c r="G52" s="47" t="s">
        <v>28</v>
      </c>
      <c r="H52" s="73" t="s">
        <v>180</v>
      </c>
      <c r="I52" s="156"/>
      <c r="J52" s="209"/>
      <c r="K52" s="74"/>
      <c r="L52" s="220">
        <f>IF(OR(K52="",K52=0),0,1)</f>
        <v>0</v>
      </c>
      <c r="M52" s="220">
        <v>0</v>
      </c>
      <c r="N52" s="40"/>
      <c r="O52" s="220">
        <f>IF(OR(N52="",N52=0),0,1)</f>
        <v>0</v>
      </c>
      <c r="P52" s="220">
        <v>0</v>
      </c>
      <c r="Q52" s="40"/>
      <c r="R52" s="220">
        <f>IF(OR(Q52="",Q52=0),0,1)</f>
        <v>0</v>
      </c>
      <c r="S52" s="220">
        <v>0</v>
      </c>
      <c r="T52" s="40"/>
      <c r="U52" s="220">
        <f>IF(OR(T52="",T52=0),0,1)</f>
        <v>0</v>
      </c>
      <c r="V52" s="220">
        <v>0</v>
      </c>
      <c r="W52" s="40"/>
      <c r="X52" s="220">
        <f>IF(OR(W52="",W52=0),0,1)</f>
        <v>0</v>
      </c>
      <c r="Y52" s="220">
        <v>0</v>
      </c>
    </row>
    <row r="53" spans="1:25" s="8" customFormat="1" ht="45.75" customHeight="1" x14ac:dyDescent="0.3">
      <c r="A53" s="217">
        <v>10</v>
      </c>
      <c r="B53" s="75" t="s">
        <v>159</v>
      </c>
      <c r="C53" s="76" t="s">
        <v>41</v>
      </c>
      <c r="D53" s="304"/>
      <c r="E53" s="185"/>
      <c r="F53" s="427"/>
      <c r="G53" s="47"/>
      <c r="H53" s="218"/>
      <c r="I53" s="219"/>
      <c r="J53" s="209"/>
      <c r="K53" s="74"/>
      <c r="L53" s="220">
        <f>IF(OR(K53="",K53=0),0,1)</f>
        <v>0</v>
      </c>
      <c r="M53" s="220">
        <v>0</v>
      </c>
      <c r="N53" s="40"/>
      <c r="O53" s="220">
        <f>IF(OR(N53="",N53=0),0,1)</f>
        <v>0</v>
      </c>
      <c r="P53" s="220">
        <v>0</v>
      </c>
      <c r="Q53" s="40"/>
      <c r="R53" s="220">
        <f>IF(OR(Q53="",Q53=0),0,1)</f>
        <v>0</v>
      </c>
      <c r="S53" s="220">
        <v>0</v>
      </c>
      <c r="T53" s="40"/>
      <c r="U53" s="220">
        <f>IF(OR(T53="",T53=0),0,1)</f>
        <v>0</v>
      </c>
      <c r="V53" s="220">
        <v>0</v>
      </c>
      <c r="W53" s="40"/>
      <c r="X53" s="220">
        <f t="shared" ref="X53:X55" si="0">IF(OR(W53="",W53=0),0,1)</f>
        <v>0</v>
      </c>
      <c r="Y53" s="220">
        <v>0</v>
      </c>
    </row>
    <row r="54" spans="1:25" s="8" customFormat="1" ht="45.75" customHeight="1" x14ac:dyDescent="0.3">
      <c r="A54" s="217">
        <v>10</v>
      </c>
      <c r="B54" s="77" t="s">
        <v>165</v>
      </c>
      <c r="C54" s="49" t="s">
        <v>44</v>
      </c>
      <c r="D54" s="305"/>
      <c r="E54" s="185"/>
      <c r="F54" s="427"/>
      <c r="G54" s="47"/>
      <c r="H54" s="218"/>
      <c r="I54" s="219"/>
      <c r="J54" s="209"/>
      <c r="K54" s="74"/>
      <c r="L54" s="220">
        <f>IF(OR(K54="",K54=0),0,1)</f>
        <v>0</v>
      </c>
      <c r="M54" s="220">
        <v>0</v>
      </c>
      <c r="N54" s="40"/>
      <c r="O54" s="220">
        <f>IF(OR(N54="",N54=0),0,1)</f>
        <v>0</v>
      </c>
      <c r="P54" s="220">
        <v>0</v>
      </c>
      <c r="Q54" s="40"/>
      <c r="R54" s="220">
        <f>IF(OR(Q54="",Q54=0),0,1)</f>
        <v>0</v>
      </c>
      <c r="S54" s="220">
        <v>0</v>
      </c>
      <c r="T54" s="40"/>
      <c r="U54" s="220">
        <f>IF(OR(T54="",T54=0),0,1)</f>
        <v>0</v>
      </c>
      <c r="V54" s="220">
        <v>0</v>
      </c>
      <c r="W54" s="40"/>
      <c r="X54" s="220">
        <f t="shared" si="0"/>
        <v>0</v>
      </c>
      <c r="Y54" s="220">
        <v>0</v>
      </c>
    </row>
    <row r="55" spans="1:25" s="8" customFormat="1" ht="45.75" customHeight="1" x14ac:dyDescent="0.3">
      <c r="A55" s="306">
        <v>10</v>
      </c>
      <c r="B55" s="307" t="s">
        <v>160</v>
      </c>
      <c r="C55" s="308" t="s">
        <v>44</v>
      </c>
      <c r="D55" s="309"/>
      <c r="E55" s="185"/>
      <c r="F55" s="428"/>
      <c r="G55" s="47"/>
      <c r="H55" s="218"/>
      <c r="I55" s="219"/>
      <c r="J55" s="209"/>
      <c r="K55" s="74"/>
      <c r="L55" s="220">
        <f>IF(OR(K55="",K55=0),0,1)</f>
        <v>0</v>
      </c>
      <c r="M55" s="220">
        <v>0</v>
      </c>
      <c r="N55" s="40"/>
      <c r="O55" s="220">
        <f>IF(OR(N55="",N55=0),0,1)</f>
        <v>0</v>
      </c>
      <c r="P55" s="220">
        <v>0</v>
      </c>
      <c r="Q55" s="40"/>
      <c r="R55" s="220">
        <f>IF(OR(Q55="",Q55=0),0,1)</f>
        <v>0</v>
      </c>
      <c r="S55" s="220">
        <v>0</v>
      </c>
      <c r="T55" s="40"/>
      <c r="U55" s="220">
        <f>IF(OR(T55="",T55=0),0,1)</f>
        <v>0</v>
      </c>
      <c r="V55" s="220">
        <v>0</v>
      </c>
      <c r="W55" s="40"/>
      <c r="X55" s="220">
        <f t="shared" si="0"/>
        <v>0</v>
      </c>
      <c r="Y55" s="220">
        <v>0</v>
      </c>
    </row>
    <row r="56" spans="1:25" s="3" customFormat="1" ht="24.75" customHeight="1" x14ac:dyDescent="0.3">
      <c r="A56" s="92"/>
      <c r="B56" s="92"/>
      <c r="C56" s="310"/>
      <c r="D56" s="310"/>
      <c r="E56" s="92"/>
      <c r="F56" s="404">
        <v>9</v>
      </c>
      <c r="G56" s="78"/>
      <c r="H56" s="167"/>
      <c r="I56" s="168"/>
      <c r="J56" s="145"/>
      <c r="K56" s="79"/>
      <c r="L56" s="222">
        <f>IF(OR(K56="",K56=0,K56=B49),0,1)</f>
        <v>0</v>
      </c>
      <c r="M56" s="222">
        <v>0</v>
      </c>
      <c r="N56" s="45"/>
      <c r="O56" s="222">
        <f>IF(OR(N56="",N56=0,N56=B49),0,1)</f>
        <v>0</v>
      </c>
      <c r="P56" s="222">
        <v>0</v>
      </c>
      <c r="Q56" s="45"/>
      <c r="R56" s="222">
        <f>IF(OR(Q56="",Q56=0,Q56=B49),0,1)</f>
        <v>0</v>
      </c>
      <c r="S56" s="222">
        <v>0</v>
      </c>
      <c r="T56" s="45"/>
      <c r="U56" s="222">
        <f>IF(OR(T56="",T56=0,T56=B49),0,1)</f>
        <v>0</v>
      </c>
      <c r="V56" s="222">
        <v>0</v>
      </c>
      <c r="W56" s="45"/>
      <c r="X56" s="222">
        <f>IF(OR(W56="",W56=0,W56=B49),0,1)</f>
        <v>0</v>
      </c>
      <c r="Y56" s="222">
        <v>0</v>
      </c>
    </row>
    <row r="57" spans="1:25" s="3" customFormat="1" ht="24.75" customHeight="1" x14ac:dyDescent="0.3">
      <c r="A57" s="92"/>
      <c r="B57" s="92"/>
      <c r="C57" s="92"/>
      <c r="D57" s="92"/>
      <c r="E57" s="92"/>
      <c r="F57" s="405"/>
      <c r="G57" s="78"/>
      <c r="H57" s="167"/>
      <c r="I57" s="168"/>
      <c r="J57" s="145"/>
      <c r="K57" s="79"/>
      <c r="L57" s="222">
        <f>IF(OR(K57="",K57=0,K57=B49),0,1)</f>
        <v>0</v>
      </c>
      <c r="M57" s="222">
        <v>0</v>
      </c>
      <c r="N57" s="45"/>
      <c r="O57" s="222">
        <f>IF(OR(N57="",N57=0,N57=B49),0,1)</f>
        <v>0</v>
      </c>
      <c r="P57" s="222">
        <v>0</v>
      </c>
      <c r="Q57" s="45"/>
      <c r="R57" s="222">
        <f>IF(OR(Q57="",Q57=0,Q57=B49),0,1)</f>
        <v>0</v>
      </c>
      <c r="S57" s="222">
        <v>0</v>
      </c>
      <c r="T57" s="45"/>
      <c r="U57" s="222">
        <f>IF(OR(T57="",T57=0,T57=B49),0,1)</f>
        <v>0</v>
      </c>
      <c r="V57" s="222">
        <v>0</v>
      </c>
      <c r="W57" s="45"/>
      <c r="X57" s="222">
        <f>IF(OR(W57="",W57=0,W57=B49),0,1)</f>
        <v>0</v>
      </c>
      <c r="Y57" s="222">
        <v>0</v>
      </c>
    </row>
    <row r="58" spans="1:25" s="3" customFormat="1" ht="27.6" customHeight="1" x14ac:dyDescent="0.3">
      <c r="A58" s="92"/>
      <c r="B58" s="92"/>
      <c r="C58" s="92"/>
      <c r="D58" s="92"/>
      <c r="E58" s="92"/>
      <c r="F58" s="405"/>
      <c r="G58" s="78"/>
      <c r="H58" s="167"/>
      <c r="I58" s="168"/>
      <c r="J58" s="145"/>
      <c r="K58" s="79"/>
      <c r="L58" s="222">
        <f>IF(OR(K58="",K58=0,K58=B49),0,1)</f>
        <v>0</v>
      </c>
      <c r="M58" s="222">
        <v>0</v>
      </c>
      <c r="N58" s="45"/>
      <c r="O58" s="222">
        <f>IF(OR(N58="",N58=0,N58=B49),0,1)</f>
        <v>0</v>
      </c>
      <c r="P58" s="222">
        <v>0</v>
      </c>
      <c r="Q58" s="45"/>
      <c r="R58" s="222">
        <f>IF(OR(Q58="",Q58=0,Q58=B49),0,1)</f>
        <v>0</v>
      </c>
      <c r="S58" s="222">
        <v>0</v>
      </c>
      <c r="T58" s="45"/>
      <c r="U58" s="222">
        <f>IF(OR(T58="",T58=0,T58=B49),0,1)</f>
        <v>0</v>
      </c>
      <c r="V58" s="222">
        <v>0</v>
      </c>
      <c r="W58" s="45"/>
      <c r="X58" s="222">
        <f>IF(OR(W58="",W58=0,W58=B49),0,1)</f>
        <v>0</v>
      </c>
      <c r="Y58" s="222">
        <v>0</v>
      </c>
    </row>
    <row r="59" spans="1:25" s="3" customFormat="1" ht="30" customHeight="1" x14ac:dyDescent="0.3">
      <c r="A59" s="92"/>
      <c r="E59" s="92"/>
      <c r="F59" s="406"/>
      <c r="G59" s="78"/>
      <c r="H59" s="167"/>
      <c r="I59" s="168"/>
      <c r="J59" s="145"/>
      <c r="K59" s="79"/>
      <c r="L59" s="222">
        <f>IF(OR(K59="",K59=0,K59=B49),0,1)</f>
        <v>0</v>
      </c>
      <c r="M59" s="222">
        <v>0</v>
      </c>
      <c r="N59" s="45"/>
      <c r="O59" s="222">
        <f>IF(OR(N59="",N59=0,N59=B49),0,1)</f>
        <v>0</v>
      </c>
      <c r="P59" s="222">
        <v>0</v>
      </c>
      <c r="Q59" s="45"/>
      <c r="R59" s="222">
        <f>IF(OR(Q59="",Q59=0,Q59=B49),0,1)</f>
        <v>0</v>
      </c>
      <c r="S59" s="222">
        <v>0</v>
      </c>
      <c r="T59" s="45"/>
      <c r="U59" s="222">
        <f>IF(OR(T59="",T59=0,T59=B49),0,1)</f>
        <v>0</v>
      </c>
      <c r="V59" s="222">
        <v>0</v>
      </c>
      <c r="W59" s="45"/>
      <c r="X59" s="222">
        <f>IF(OR(W59="",W59=0,W59=B49),0,1)</f>
        <v>0</v>
      </c>
      <c r="Y59" s="222">
        <v>0</v>
      </c>
    </row>
    <row r="60" spans="1:25" s="3" customFormat="1" ht="27.6" customHeight="1" x14ac:dyDescent="0.3">
      <c r="A60" s="92"/>
      <c r="B60" s="204" t="s">
        <v>200</v>
      </c>
      <c r="C60" s="196" t="s">
        <v>198</v>
      </c>
      <c r="D60" s="196" t="s">
        <v>199</v>
      </c>
      <c r="E60" s="92"/>
      <c r="F60" s="351">
        <v>10</v>
      </c>
      <c r="G60" s="80" t="s">
        <v>29</v>
      </c>
      <c r="H60" s="81" t="s">
        <v>181</v>
      </c>
      <c r="I60" s="157"/>
      <c r="J60" s="145"/>
      <c r="K60" s="82"/>
      <c r="L60" s="222">
        <f>IF(OR(K60="",K60=0,K60=B54,K60=B55),0,1)</f>
        <v>0</v>
      </c>
      <c r="M60" s="222">
        <v>0</v>
      </c>
      <c r="N60" s="53"/>
      <c r="O60" s="222">
        <f>IF(OR(N60="",N60=0,N60=B54,N60=B55),0,1)</f>
        <v>0</v>
      </c>
      <c r="P60" s="222">
        <v>0</v>
      </c>
      <c r="Q60" s="53"/>
      <c r="R60" s="222">
        <f>IF(OR(Q60="",Q60=0,Q60=B54,Q60=B55),0,1)</f>
        <v>0</v>
      </c>
      <c r="S60" s="222">
        <v>0</v>
      </c>
      <c r="T60" s="53"/>
      <c r="U60" s="222">
        <f>IF(OR(T60="",T60=0,T60=B54,T60=B55),0,1)</f>
        <v>0</v>
      </c>
      <c r="V60" s="222">
        <v>0</v>
      </c>
      <c r="W60" s="53"/>
      <c r="X60" s="222">
        <f>IF(OR(W60="",W60=0,W60=B54,W60=B55),0,1)</f>
        <v>0</v>
      </c>
      <c r="Y60" s="222">
        <v>0</v>
      </c>
    </row>
    <row r="61" spans="1:25" s="3" customFormat="1" ht="42.6" customHeight="1" x14ac:dyDescent="0.3">
      <c r="A61" s="92"/>
      <c r="B61" s="250" t="s">
        <v>211</v>
      </c>
      <c r="C61" s="205">
        <v>21</v>
      </c>
      <c r="D61" s="205">
        <f>COUNTIFS(D24:D55,"X",C24:C55,"Continuous Improvement")</f>
        <v>0</v>
      </c>
      <c r="E61" s="92"/>
      <c r="F61" s="352"/>
      <c r="G61" s="80" t="s">
        <v>30</v>
      </c>
      <c r="H61" s="81" t="s">
        <v>182</v>
      </c>
      <c r="I61" s="157"/>
      <c r="J61" s="145"/>
      <c r="K61" s="82"/>
      <c r="L61" s="222">
        <f>IF(OR(K61="",K61=0,K61=B54,K61=B55),0,1)</f>
        <v>0</v>
      </c>
      <c r="M61" s="222">
        <v>0</v>
      </c>
      <c r="N61" s="53"/>
      <c r="O61" s="222">
        <f>IF(OR(N61="",N61=0,N61=B54,N61=C55),0,1)</f>
        <v>0</v>
      </c>
      <c r="P61" s="222">
        <v>0</v>
      </c>
      <c r="Q61" s="53"/>
      <c r="R61" s="222">
        <f>IF(OR(Q61="",Q61=0,Q61=B54,Q61=B55),0,1)</f>
        <v>0</v>
      </c>
      <c r="S61" s="222">
        <v>0</v>
      </c>
      <c r="T61" s="53"/>
      <c r="U61" s="222">
        <f>IF(OR(T61="",T61=0,T61=B54,T61=B55),0,1)</f>
        <v>0</v>
      </c>
      <c r="V61" s="222">
        <v>0</v>
      </c>
      <c r="W61" s="53"/>
      <c r="X61" s="222">
        <f>IF(OR(W61="",W61=0,W61=B54,W61=B55),0,1)</f>
        <v>0</v>
      </c>
      <c r="Y61" s="222">
        <v>0</v>
      </c>
    </row>
    <row r="62" spans="1:25" s="3" customFormat="1" ht="35.4" customHeight="1" x14ac:dyDescent="0.3">
      <c r="A62" s="92"/>
      <c r="B62" s="250" t="s">
        <v>212</v>
      </c>
      <c r="C62" s="205">
        <v>11</v>
      </c>
      <c r="D62" s="205">
        <f>COUNTIFS(D24:D55,"X",C24:C55,"Chamaleon")</f>
        <v>0</v>
      </c>
      <c r="E62" s="92"/>
      <c r="F62" s="352"/>
      <c r="G62" s="80" t="s">
        <v>31</v>
      </c>
      <c r="H62" s="81" t="s">
        <v>183</v>
      </c>
      <c r="I62" s="157"/>
      <c r="J62" s="145"/>
      <c r="K62" s="82"/>
      <c r="L62" s="222">
        <f>IF(OR(K62="",K62=0,K62=B54,K62=B55),0,1)</f>
        <v>0</v>
      </c>
      <c r="M62" s="222">
        <v>0</v>
      </c>
      <c r="N62" s="53"/>
      <c r="O62" s="222">
        <f>IF(OR(N62="",N62=0,N62=B54,N62=B55),0,1)</f>
        <v>0</v>
      </c>
      <c r="P62" s="222">
        <v>0</v>
      </c>
      <c r="Q62" s="53"/>
      <c r="R62" s="222">
        <f>IF(OR(Q62="",Q62=0,Q62=B54,Q62=B55),0,1)</f>
        <v>0</v>
      </c>
      <c r="S62" s="222">
        <v>0</v>
      </c>
      <c r="T62" s="53"/>
      <c r="U62" s="222">
        <f>IF(OR(T62="",T62=0,T62=B54,T62=B55),0,1)</f>
        <v>0</v>
      </c>
      <c r="V62" s="222">
        <v>0</v>
      </c>
      <c r="W62" s="53"/>
      <c r="X62" s="222">
        <f>IF(OR(W62="",W62=0,W62=B54,W62=B55),0,1)</f>
        <v>0</v>
      </c>
      <c r="Y62" s="222">
        <v>0</v>
      </c>
    </row>
    <row r="63" spans="1:25" s="3" customFormat="1" ht="36" customHeight="1" x14ac:dyDescent="0.3">
      <c r="A63" s="92"/>
      <c r="B63" s="250" t="s">
        <v>128</v>
      </c>
      <c r="C63" s="205">
        <v>24</v>
      </c>
      <c r="D63" s="205">
        <f>COUNTIFS(I24:I65,"X")</f>
        <v>0</v>
      </c>
      <c r="E63" s="92"/>
      <c r="F63" s="352"/>
      <c r="G63" s="80" t="s">
        <v>32</v>
      </c>
      <c r="H63" s="81" t="s">
        <v>184</v>
      </c>
      <c r="I63" s="157"/>
      <c r="J63" s="146"/>
      <c r="K63" s="110"/>
      <c r="L63" s="223"/>
      <c r="M63" s="223"/>
      <c r="N63" s="83"/>
      <c r="O63" s="223"/>
      <c r="P63" s="223"/>
      <c r="Q63" s="84"/>
      <c r="R63" s="223"/>
      <c r="S63" s="223"/>
      <c r="T63" s="84"/>
      <c r="U63" s="223"/>
      <c r="V63" s="223"/>
      <c r="W63" s="84"/>
      <c r="X63" s="223"/>
      <c r="Y63" s="226"/>
    </row>
    <row r="64" spans="1:25" s="3" customFormat="1" ht="37.200000000000003" customHeight="1" x14ac:dyDescent="0.3">
      <c r="A64" s="92"/>
      <c r="B64" s="195" t="s">
        <v>213</v>
      </c>
      <c r="C64" s="326">
        <f>SUM(C61:C63)</f>
        <v>56</v>
      </c>
      <c r="D64" s="326">
        <f>SUM(D61:D63)</f>
        <v>0</v>
      </c>
      <c r="E64" s="92"/>
      <c r="F64" s="352"/>
      <c r="G64" s="80" t="s">
        <v>33</v>
      </c>
      <c r="H64" s="81" t="s">
        <v>131</v>
      </c>
      <c r="I64" s="157"/>
      <c r="J64" s="146"/>
      <c r="K64" s="110"/>
      <c r="L64" s="223"/>
      <c r="M64" s="223"/>
      <c r="N64" s="83"/>
      <c r="O64" s="223"/>
      <c r="P64" s="223"/>
      <c r="Q64" s="84"/>
      <c r="R64" s="223"/>
      <c r="S64" s="223"/>
      <c r="T64" s="84"/>
      <c r="U64" s="223"/>
      <c r="V64" s="223"/>
      <c r="W64" s="84"/>
      <c r="X64" s="223"/>
      <c r="Y64" s="226"/>
    </row>
    <row r="65" spans="1:25" s="3" customFormat="1" ht="41.4" x14ac:dyDescent="0.3">
      <c r="A65" s="92"/>
      <c r="B65" s="91"/>
      <c r="C65" s="100"/>
      <c r="D65" s="100"/>
      <c r="E65" s="92"/>
      <c r="F65" s="353"/>
      <c r="G65" s="138" t="s">
        <v>34</v>
      </c>
      <c r="H65" s="139" t="s">
        <v>185</v>
      </c>
      <c r="I65" s="166"/>
      <c r="J65" s="146"/>
      <c r="K65" s="319"/>
      <c r="L65" s="320"/>
      <c r="M65" s="320"/>
      <c r="N65" s="321"/>
      <c r="O65" s="320"/>
      <c r="P65" s="320"/>
      <c r="Q65" s="322"/>
      <c r="R65" s="320"/>
      <c r="S65" s="320"/>
      <c r="T65" s="322"/>
      <c r="U65" s="320"/>
      <c r="V65" s="320"/>
      <c r="W65" s="322"/>
      <c r="X65" s="224"/>
      <c r="Y65" s="227"/>
    </row>
    <row r="66" spans="1:25" x14ac:dyDescent="0.3">
      <c r="F66" s="141"/>
      <c r="G66" s="141"/>
      <c r="H66" s="141"/>
      <c r="I66" s="141"/>
      <c r="J66" s="146"/>
      <c r="K66" s="141"/>
      <c r="L66" s="142"/>
      <c r="M66" s="142"/>
      <c r="N66" s="141"/>
      <c r="O66" s="141"/>
      <c r="P66" s="141"/>
      <c r="Q66" s="141"/>
      <c r="R66" s="141"/>
      <c r="S66" s="141"/>
      <c r="T66" s="141"/>
      <c r="U66" s="140"/>
      <c r="V66" s="140"/>
      <c r="W66" s="141"/>
      <c r="X66" s="143"/>
      <c r="Y66" s="143"/>
    </row>
    <row r="67" spans="1:25" x14ac:dyDescent="0.3">
      <c r="F67" s="141"/>
      <c r="G67" s="141"/>
      <c r="H67" s="141"/>
      <c r="I67" s="141"/>
      <c r="J67" s="141"/>
      <c r="K67" s="141"/>
      <c r="L67" s="142"/>
      <c r="M67" s="142"/>
      <c r="N67" s="141"/>
      <c r="O67" s="141"/>
      <c r="P67" s="141"/>
      <c r="Q67" s="141"/>
      <c r="R67" s="141"/>
      <c r="S67" s="141"/>
      <c r="T67" s="141"/>
      <c r="U67" s="140"/>
      <c r="V67" s="140"/>
      <c r="W67" s="141"/>
      <c r="X67" s="141"/>
      <c r="Y67" s="141"/>
    </row>
    <row r="68" spans="1:25" x14ac:dyDescent="0.3">
      <c r="F68" s="141"/>
      <c r="G68" s="141"/>
      <c r="H68" s="141"/>
      <c r="I68" s="141"/>
      <c r="J68" s="141"/>
      <c r="K68" s="141"/>
      <c r="L68" s="142"/>
      <c r="M68" s="142"/>
      <c r="N68" s="141"/>
      <c r="O68" s="141"/>
      <c r="P68" s="141"/>
      <c r="Q68" s="141"/>
      <c r="R68" s="141"/>
      <c r="S68" s="141"/>
      <c r="T68" s="141"/>
      <c r="U68" s="140"/>
      <c r="V68" s="140"/>
      <c r="W68" s="141"/>
      <c r="X68" s="141"/>
      <c r="Y68" s="141"/>
    </row>
    <row r="79" spans="1:25" x14ac:dyDescent="0.3">
      <c r="M79" s="109"/>
    </row>
  </sheetData>
  <mergeCells count="43">
    <mergeCell ref="B8:F8"/>
    <mergeCell ref="B9:F9"/>
    <mergeCell ref="R10:S10"/>
    <mergeCell ref="R11:S11"/>
    <mergeCell ref="B6:F7"/>
    <mergeCell ref="B10:F12"/>
    <mergeCell ref="R21:S21"/>
    <mergeCell ref="U21:V21"/>
    <mergeCell ref="X21:Y21"/>
    <mergeCell ref="T21:T22"/>
    <mergeCell ref="K20:Y20"/>
    <mergeCell ref="W21:W22"/>
    <mergeCell ref="L21:M21"/>
    <mergeCell ref="O21:P21"/>
    <mergeCell ref="K21:K22"/>
    <mergeCell ref="N21:N22"/>
    <mergeCell ref="Q21:Q22"/>
    <mergeCell ref="B13:F14"/>
    <mergeCell ref="H21:H22"/>
    <mergeCell ref="A20:A23"/>
    <mergeCell ref="B20:B23"/>
    <mergeCell ref="C20:C23"/>
    <mergeCell ref="D20:D23"/>
    <mergeCell ref="H20:I20"/>
    <mergeCell ref="I21:I23"/>
    <mergeCell ref="F20:F23"/>
    <mergeCell ref="F56:F59"/>
    <mergeCell ref="F60:F65"/>
    <mergeCell ref="F24:F28"/>
    <mergeCell ref="F29:F31"/>
    <mergeCell ref="F32:F33"/>
    <mergeCell ref="F34:F36"/>
    <mergeCell ref="F37:F42"/>
    <mergeCell ref="F43:F47"/>
    <mergeCell ref="F48:F51"/>
    <mergeCell ref="F52:F55"/>
    <mergeCell ref="W10:W11"/>
    <mergeCell ref="W13:W14"/>
    <mergeCell ref="Q10:Q11"/>
    <mergeCell ref="X10:Y10"/>
    <mergeCell ref="X11:Y11"/>
    <mergeCell ref="X13:Y13"/>
    <mergeCell ref="X14:Y14"/>
  </mergeCells>
  <phoneticPr fontId="19" type="noConversion"/>
  <conditionalFormatting sqref="K34:K36">
    <cfRule type="containsText" dxfId="95" priority="123" operator="containsText" text="4.2. Covering health and safety of employees and their families (Ch)">
      <formula>NOT(ISERROR(SEARCH("4.2. Covering health and safety of employees and their families (Ch)",K34)))</formula>
    </cfRule>
  </conditionalFormatting>
  <conditionalFormatting sqref="N34:N36">
    <cfRule type="containsText" dxfId="94" priority="110" operator="containsText" text="4.2. Covering health and safety of employees and their families (Ch)">
      <formula>NOT(ISERROR(SEARCH("4.2. Covering health and safety of employees and their families (Ch)",N34)))</formula>
    </cfRule>
  </conditionalFormatting>
  <conditionalFormatting sqref="Q34:Q36">
    <cfRule type="containsText" dxfId="93" priority="97" operator="containsText" text="4.2. Covering health and safety of employees and their families (Ch)">
      <formula>NOT(ISERROR(SEARCH("4.2. Covering health and safety of employees and their families (Ch)",Q34)))</formula>
    </cfRule>
  </conditionalFormatting>
  <conditionalFormatting sqref="T34:T36">
    <cfRule type="containsText" dxfId="92" priority="84" operator="containsText" text="4.2. Covering health and safety of employees and their families (Ch)">
      <formula>NOT(ISERROR(SEARCH("4.2. Covering health and safety of employees and their families (Ch)",T34)))</formula>
    </cfRule>
  </conditionalFormatting>
  <conditionalFormatting sqref="W34:W36">
    <cfRule type="containsText" dxfId="91" priority="71" operator="containsText" text="4.2. Covering health and safety of employees and their families (Ch)">
      <formula>NOT(ISERROR(SEARCH("4.2. Covering health and safety of employees and their families (Ch)",W34)))</formula>
    </cfRule>
  </conditionalFormatting>
  <conditionalFormatting sqref="Y12">
    <cfRule type="cellIs" dxfId="90" priority="48" operator="lessThan">
      <formula>0.5</formula>
    </cfRule>
  </conditionalFormatting>
  <conditionalFormatting sqref="K37:K42">
    <cfRule type="duplicateValues" dxfId="89" priority="34"/>
  </conditionalFormatting>
  <conditionalFormatting sqref="K24:W65">
    <cfRule type="duplicateValues" dxfId="88" priority="128"/>
  </conditionalFormatting>
  <conditionalFormatting sqref="K24:W65">
    <cfRule type="duplicateValues" dxfId="87" priority="33"/>
  </conditionalFormatting>
  <conditionalFormatting sqref="T10">
    <cfRule type="iconSet" priority="129">
      <iconSet iconSet="3Symbols2">
        <cfvo type="percent" val="0"/>
        <cfvo type="num" val="9"/>
        <cfvo type="num" val="11"/>
      </iconSet>
    </cfRule>
  </conditionalFormatting>
  <conditionalFormatting sqref="X24:X65">
    <cfRule type="duplicateValues" dxfId="86" priority="21"/>
  </conditionalFormatting>
  <conditionalFormatting sqref="X24:X65">
    <cfRule type="duplicateValues" dxfId="85" priority="20"/>
  </conditionalFormatting>
  <conditionalFormatting sqref="Y63:Y65 Y24:Y31">
    <cfRule type="duplicateValues" dxfId="84" priority="19"/>
  </conditionalFormatting>
  <conditionalFormatting sqref="Y63:Y65 Y24:Y31">
    <cfRule type="duplicateValues" dxfId="83" priority="18"/>
  </conditionalFormatting>
  <conditionalFormatting sqref="Z10">
    <cfRule type="iconSet" priority="130">
      <iconSet iconSet="3Symbols2">
        <cfvo type="percent" val="0"/>
        <cfvo type="num" val="10"/>
        <cfvo type="num" val="12"/>
      </iconSet>
    </cfRule>
  </conditionalFormatting>
  <conditionalFormatting sqref="R10">
    <cfRule type="cellIs" dxfId="82" priority="354" operator="greaterThanOrEqual">
      <formula>$D$61/2</formula>
    </cfRule>
    <cfRule type="cellIs" dxfId="81" priority="355" operator="lessThan">
      <formula>$D$61/2-3</formula>
    </cfRule>
  </conditionalFormatting>
  <conditionalFormatting sqref="X13">
    <cfRule type="cellIs" dxfId="80" priority="356" operator="lessThan">
      <formula>$C$62</formula>
    </cfRule>
  </conditionalFormatting>
  <conditionalFormatting sqref="X10">
    <cfRule type="cellIs" dxfId="79" priority="357" operator="lessThan">
      <formula>$C$61-3</formula>
    </cfRule>
    <cfRule type="cellIs" dxfId="78" priority="358" operator="equal">
      <formula>$C$61</formula>
    </cfRule>
  </conditionalFormatting>
  <conditionalFormatting sqref="X13:Y13">
    <cfRule type="cellIs" dxfId="77" priority="1" operator="between">
      <formula>$C$62-3</formula>
      <formula>$C$62-1</formula>
    </cfRule>
    <cfRule type="cellIs" dxfId="76" priority="359" operator="greaterThanOrEqual">
      <formula>$D$62</formula>
    </cfRule>
  </conditionalFormatting>
  <conditionalFormatting sqref="Y32:Y62">
    <cfRule type="duplicateValues" dxfId="75" priority="6"/>
  </conditionalFormatting>
  <conditionalFormatting sqref="Y32:Y62">
    <cfRule type="duplicateValues" dxfId="74" priority="5"/>
  </conditionalFormatting>
  <conditionalFormatting sqref="R10:S10">
    <cfRule type="cellIs" dxfId="73" priority="3" operator="between">
      <formula>$C$61/2-3</formula>
      <formula>$C$61/2</formula>
    </cfRule>
  </conditionalFormatting>
  <conditionalFormatting sqref="X10:Y10">
    <cfRule type="cellIs" dxfId="72" priority="2" operator="between">
      <formula>$C$61-3</formula>
      <formula>$D$61-1</formula>
    </cfRule>
  </conditionalFormatting>
  <dataValidations count="9">
    <dataValidation type="list" allowBlank="1" showInputMessage="1" showErrorMessage="1" sqref="K60:K62 W60:W62 N60:N62 T60:T62 Q60:Q62" xr:uid="{F06FBC2F-8D83-416C-BA3A-151B95990D9C}">
      <formula1>$B$53:$B$55</formula1>
    </dataValidation>
    <dataValidation type="list" allowBlank="1" showInputMessage="1" showErrorMessage="1" sqref="K56:K59 W56:W59 N56:N59 T56:T59 Q56:Q59" xr:uid="{85B5F6F0-B7E3-4247-AF0E-3BB8DA301D63}">
      <formula1>$B$49:$B$52</formula1>
    </dataValidation>
    <dataValidation type="list" allowBlank="1" showInputMessage="1" showErrorMessage="1" sqref="K52:K55 W52:W55 N52:N55 T52:T55 Q52:Q55" xr:uid="{97803CD7-EAA8-408C-BE60-C384F98ECB1F}">
      <formula1>$B$45:$B$48</formula1>
    </dataValidation>
    <dataValidation type="list" allowBlank="1" showInputMessage="1" showErrorMessage="1" sqref="K48:K51 W48:W51 N48:N51 T48:T51 Q48:Q51" xr:uid="{EA4E6825-B312-4CDD-8559-F4C2490F345D}">
      <formula1>$B$41:$B$44</formula1>
    </dataValidation>
    <dataValidation type="list" allowBlank="1" showInputMessage="1" showErrorMessage="1" sqref="K43:K47 W43:W47 N43:N47 T43:T47 Q43:Q47" xr:uid="{93D99F46-E152-4469-984E-FBB22EA0884F}">
      <formula1>$B$36:$B$40</formula1>
    </dataValidation>
    <dataValidation type="list" allowBlank="1" showInputMessage="1" showErrorMessage="1" sqref="K37:K42 T37:T42 Q37:Q42 W37:W42 N37:N42" xr:uid="{86A0AABB-82D1-4250-BF43-0032B50942E0}">
      <formula1>$B$30:$B$35</formula1>
    </dataValidation>
    <dataValidation type="list" allowBlank="1" showInputMessage="1" showErrorMessage="1" sqref="K34:K36 W34:W36 N34:N36 T34:T36 Q34:Q36" xr:uid="{B699803F-A379-4483-86E2-A3C6C61E56F6}">
      <formula1>$B$27:$B$29</formula1>
    </dataValidation>
    <dataValidation type="list" allowBlank="1" showInputMessage="1" showErrorMessage="1" sqref="K32:K33 W32:W33 N32:N33 T32:T33 Q32:Q33" xr:uid="{8C979EC5-AFF9-401A-9D6D-395FAC22B825}">
      <formula1>$B$25:$B$26</formula1>
    </dataValidation>
    <dataValidation type="list" allowBlank="1" showInputMessage="1" showErrorMessage="1" sqref="K24 W24 N24 T24 Q24" xr:uid="{B9B3CD73-A4CD-4D3A-ACAC-9E3B7DA6309A}">
      <formula1>$B$24</formula1>
    </dataValidation>
  </dataValidations>
  <pageMargins left="0.25" right="0.25" top="0.75" bottom="0.75" header="0.3" footer="0.3"/>
  <pageSetup paperSize="9" scale="20" orientation="portrait" horizontalDpi="4294967292"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7" operator="containsText" id="{598A64A7-B161-4E5D-8115-EF0E037E4C41}">
            <xm:f>NOT(ISERROR(SEARCH($B$28,B24)))</xm:f>
            <xm:f>$B$28</xm:f>
            <x14:dxf>
              <font>
                <color rgb="FF9C0006"/>
              </font>
              <fill>
                <patternFill>
                  <bgColor rgb="FFFFC7CE"/>
                </patternFill>
              </fill>
            </x14:dxf>
          </x14:cfRule>
          <xm:sqref>B24:B27 B29:B55</xm:sqref>
        </x14:conditionalFormatting>
        <x14:conditionalFormatting xmlns:xm="http://schemas.microsoft.com/office/excel/2006/main">
          <x14:cfRule type="containsText" priority="124" operator="containsText" id="{12F70637-F908-44E9-AB4D-F55F692AB1F7}">
            <xm:f>NOT(ISERROR(SEARCH($B$35,K37)))</xm:f>
            <xm:f>$B$35</xm:f>
            <x14:dxf>
              <font>
                <color rgb="FF9C0006"/>
              </font>
              <fill>
                <patternFill>
                  <bgColor rgb="FFFFC7CE"/>
                </patternFill>
              </fill>
            </x14:dxf>
          </x14:cfRule>
          <x14:cfRule type="containsText" priority="125" operator="containsText" id="{DEB99140-27C7-4280-A5B3-667BC6415579}">
            <xm:f>NOT(ISERROR(SEARCH($B$32,K37)))</xm:f>
            <xm:f>$B$32</xm:f>
            <x14:dxf>
              <font>
                <color rgb="FF9C0006"/>
              </font>
              <fill>
                <patternFill>
                  <bgColor rgb="FFFFC7CE"/>
                </patternFill>
              </fill>
            </x14:dxf>
          </x14:cfRule>
          <x14:cfRule type="containsText" priority="126" operator="containsText" id="{F51EA08E-3394-465B-965B-8BA57B1F5067}">
            <xm:f>NOT(ISERROR(SEARCH($B$36,K37)))</xm:f>
            <xm:f>$B$36</xm:f>
            <x14:dxf>
              <font>
                <color rgb="FFFF0000"/>
              </font>
            </x14:dxf>
          </x14:cfRule>
          <xm:sqref>K37:K42</xm:sqref>
        </x14:conditionalFormatting>
        <x14:conditionalFormatting xmlns:xm="http://schemas.microsoft.com/office/excel/2006/main">
          <x14:cfRule type="containsText" priority="114" operator="containsText" id="{F7750309-E280-4EC6-B369-C3E2DC38E43B}">
            <xm:f>NOT(ISERROR(SEARCH($B$28,K34)))</xm:f>
            <xm:f>$B$28</xm:f>
            <x14:dxf>
              <font>
                <color rgb="FF9C0006"/>
              </font>
              <fill>
                <patternFill>
                  <bgColor rgb="FFFFC7CE"/>
                </patternFill>
              </fill>
            </x14:dxf>
          </x14:cfRule>
          <xm:sqref>K34:K36</xm:sqref>
        </x14:conditionalFormatting>
        <x14:conditionalFormatting xmlns:xm="http://schemas.microsoft.com/office/excel/2006/main">
          <x14:cfRule type="containsText" priority="120" operator="containsText" id="{F0AB4BBE-79BE-4FBF-B683-B581C7ECA3A2}">
            <xm:f>NOT(ISERROR(SEARCH($B$39,K43)))</xm:f>
            <xm:f>$B$39</xm:f>
            <x14:dxf>
              <font>
                <color rgb="FF9C0006"/>
              </font>
              <fill>
                <patternFill>
                  <bgColor rgb="FFFFC7CE"/>
                </patternFill>
              </fill>
            </x14:dxf>
          </x14:cfRule>
          <x14:cfRule type="containsText" priority="121" operator="containsText" id="{ED22E4BF-519A-4789-9481-2BFD4A1DCB9E}">
            <xm:f>NOT(ISERROR(SEARCH($B$38,K43)))</xm:f>
            <xm:f>$B$38</xm:f>
            <x14:dxf>
              <font>
                <color rgb="FF9C0006"/>
              </font>
              <fill>
                <patternFill>
                  <bgColor rgb="FFFFC7CE"/>
                </patternFill>
              </fill>
            </x14:dxf>
          </x14:cfRule>
          <x14:cfRule type="containsText" priority="122" operator="containsText" id="{30413A59-9766-410B-8391-2FE85F6353E2}">
            <xm:f>NOT(ISERROR(SEARCH($B$36,K43)))</xm:f>
            <xm:f>$B$36</xm:f>
            <x14:dxf>
              <font>
                <color rgb="FF9C0006"/>
              </font>
              <fill>
                <patternFill>
                  <bgColor rgb="FFFFC7CE"/>
                </patternFill>
              </fill>
            </x14:dxf>
          </x14:cfRule>
          <xm:sqref>K43:K47</xm:sqref>
        </x14:conditionalFormatting>
        <x14:conditionalFormatting xmlns:xm="http://schemas.microsoft.com/office/excel/2006/main">
          <x14:cfRule type="containsText" priority="118" operator="containsText" id="{95E5B786-5CB1-4CC9-8770-B81A1C175293}">
            <xm:f>NOT(ISERROR(SEARCH($B$43,K48)))</xm:f>
            <xm:f>$B$43</xm:f>
            <x14:dxf>
              <font>
                <color rgb="FF9C0006"/>
              </font>
              <fill>
                <patternFill>
                  <bgColor rgb="FFFFC7CE"/>
                </patternFill>
              </fill>
            </x14:dxf>
          </x14:cfRule>
          <x14:cfRule type="containsText" priority="119" operator="containsText" id="{579A1FCF-5914-422F-87F6-969AF8E67E03}">
            <xm:f>NOT(ISERROR(SEARCH($B$41,K48)))</xm:f>
            <xm:f>$B$41</xm:f>
            <x14:dxf>
              <font>
                <color rgb="FF9C0006"/>
              </font>
              <fill>
                <patternFill>
                  <bgColor rgb="FFFFC7CE"/>
                </patternFill>
              </fill>
            </x14:dxf>
          </x14:cfRule>
          <xm:sqref>K48:K51</xm:sqref>
        </x14:conditionalFormatting>
        <x14:conditionalFormatting xmlns:xm="http://schemas.microsoft.com/office/excel/2006/main">
          <x14:cfRule type="containsText" priority="117" operator="containsText" id="{6BEAEA80-1ABA-47D4-A103-DF292296B50B}">
            <xm:f>NOT(ISERROR(SEARCH($B$49,K56)))</xm:f>
            <xm:f>$B$49</xm:f>
            <x14:dxf>
              <font>
                <color rgb="FF9C0006"/>
              </font>
              <fill>
                <patternFill>
                  <bgColor rgb="FFFFC7CE"/>
                </patternFill>
              </fill>
            </x14:dxf>
          </x14:cfRule>
          <xm:sqref>K56:K59</xm:sqref>
        </x14:conditionalFormatting>
        <x14:conditionalFormatting xmlns:xm="http://schemas.microsoft.com/office/excel/2006/main">
          <x14:cfRule type="containsText" priority="115" operator="containsText" id="{FCA9BBD4-3B93-4175-8D18-72A4F73ABA20}">
            <xm:f>NOT(ISERROR(SEARCH($B$55,K60)))</xm:f>
            <xm:f>$B$55</xm:f>
            <x14:dxf>
              <font>
                <color rgb="FF9C0006"/>
              </font>
              <fill>
                <patternFill>
                  <bgColor rgb="FFFFC7CE"/>
                </patternFill>
              </fill>
            </x14:dxf>
          </x14:cfRule>
          <x14:cfRule type="containsText" priority="116" operator="containsText" id="{F1A790FB-5EF8-420D-982F-DB396C26D6BC}">
            <xm:f>NOT(ISERROR(SEARCH($B$54,K60)))</xm:f>
            <xm:f>$B$54</xm:f>
            <x14:dxf>
              <font>
                <color rgb="FF9C0006"/>
              </font>
              <fill>
                <patternFill>
                  <bgColor rgb="FFFFC7CE"/>
                </patternFill>
              </fill>
            </x14:dxf>
          </x14:cfRule>
          <xm:sqref>K60:K62</xm:sqref>
        </x14:conditionalFormatting>
        <x14:conditionalFormatting xmlns:xm="http://schemas.microsoft.com/office/excel/2006/main">
          <x14:cfRule type="containsText" priority="111" operator="containsText" id="{A303E5DD-3BA5-46E0-8021-6C0531618326}">
            <xm:f>NOT(ISERROR(SEARCH($B$35,N37)))</xm:f>
            <xm:f>$B$35</xm:f>
            <x14:dxf>
              <font>
                <color rgb="FF9C0006"/>
              </font>
              <fill>
                <patternFill>
                  <bgColor rgb="FFFFC7CE"/>
                </patternFill>
              </fill>
            </x14:dxf>
          </x14:cfRule>
          <x14:cfRule type="containsText" priority="112" operator="containsText" id="{F98CAB4A-4F42-493A-8EDF-A8F26DE07C26}">
            <xm:f>NOT(ISERROR(SEARCH($B$32,N37)))</xm:f>
            <xm:f>$B$32</xm:f>
            <x14:dxf>
              <font>
                <color rgb="FF9C0006"/>
              </font>
              <fill>
                <patternFill>
                  <bgColor rgb="FFFFC7CE"/>
                </patternFill>
              </fill>
            </x14:dxf>
          </x14:cfRule>
          <x14:cfRule type="containsText" priority="113" operator="containsText" id="{8872ABF4-99D5-4B13-B7DE-2DE4ABBFBB38}">
            <xm:f>NOT(ISERROR(SEARCH($B$36,N37)))</xm:f>
            <xm:f>$B$36</xm:f>
            <x14:dxf>
              <font>
                <color rgb="FFFF0000"/>
              </font>
            </x14:dxf>
          </x14:cfRule>
          <xm:sqref>N37:N42</xm:sqref>
        </x14:conditionalFormatting>
        <x14:conditionalFormatting xmlns:xm="http://schemas.microsoft.com/office/excel/2006/main">
          <x14:cfRule type="containsText" priority="101" operator="containsText" id="{87F70F46-93B4-4968-9F51-263C348171F4}">
            <xm:f>NOT(ISERROR(SEARCH($B$28,N34)))</xm:f>
            <xm:f>$B$28</xm:f>
            <x14:dxf>
              <font>
                <color rgb="FF9C0006"/>
              </font>
              <fill>
                <patternFill>
                  <bgColor rgb="FFFFC7CE"/>
                </patternFill>
              </fill>
            </x14:dxf>
          </x14:cfRule>
          <xm:sqref>N34:N36</xm:sqref>
        </x14:conditionalFormatting>
        <x14:conditionalFormatting xmlns:xm="http://schemas.microsoft.com/office/excel/2006/main">
          <x14:cfRule type="containsText" priority="107" operator="containsText" id="{FDFD4D3B-C477-4EE4-BC5F-794A017B825A}">
            <xm:f>NOT(ISERROR(SEARCH($B$39,N43)))</xm:f>
            <xm:f>$B$39</xm:f>
            <x14:dxf>
              <font>
                <color rgb="FF9C0006"/>
              </font>
              <fill>
                <patternFill>
                  <bgColor rgb="FFFFC7CE"/>
                </patternFill>
              </fill>
            </x14:dxf>
          </x14:cfRule>
          <x14:cfRule type="containsText" priority="108" operator="containsText" id="{D6770C61-97E8-46B5-8A94-09F88AA54957}">
            <xm:f>NOT(ISERROR(SEARCH($B$38,N43)))</xm:f>
            <xm:f>$B$38</xm:f>
            <x14:dxf>
              <font>
                <color rgb="FF9C0006"/>
              </font>
              <fill>
                <patternFill>
                  <bgColor rgb="FFFFC7CE"/>
                </patternFill>
              </fill>
            </x14:dxf>
          </x14:cfRule>
          <x14:cfRule type="containsText" priority="109" operator="containsText" id="{B057E5AB-60C5-47F0-8FD2-C96395331E7F}">
            <xm:f>NOT(ISERROR(SEARCH($B$36,N43)))</xm:f>
            <xm:f>$B$36</xm:f>
            <x14:dxf>
              <font>
                <color rgb="FF9C0006"/>
              </font>
              <fill>
                <patternFill>
                  <bgColor rgb="FFFFC7CE"/>
                </patternFill>
              </fill>
            </x14:dxf>
          </x14:cfRule>
          <xm:sqref>N43:N47</xm:sqref>
        </x14:conditionalFormatting>
        <x14:conditionalFormatting xmlns:xm="http://schemas.microsoft.com/office/excel/2006/main">
          <x14:cfRule type="containsText" priority="105" operator="containsText" id="{F7C8277D-BDAD-4E64-906B-BFC81160F67C}">
            <xm:f>NOT(ISERROR(SEARCH($B$43,N48)))</xm:f>
            <xm:f>$B$43</xm:f>
            <x14:dxf>
              <font>
                <color rgb="FF9C0006"/>
              </font>
              <fill>
                <patternFill>
                  <bgColor rgb="FFFFC7CE"/>
                </patternFill>
              </fill>
            </x14:dxf>
          </x14:cfRule>
          <x14:cfRule type="containsText" priority="106" operator="containsText" id="{D73E5AC8-EBE0-4D2B-90F9-9358A786E973}">
            <xm:f>NOT(ISERROR(SEARCH($B$41,N48)))</xm:f>
            <xm:f>$B$41</xm:f>
            <x14:dxf>
              <font>
                <color rgb="FF9C0006"/>
              </font>
              <fill>
                <patternFill>
                  <bgColor rgb="FFFFC7CE"/>
                </patternFill>
              </fill>
            </x14:dxf>
          </x14:cfRule>
          <xm:sqref>N48:N51</xm:sqref>
        </x14:conditionalFormatting>
        <x14:conditionalFormatting xmlns:xm="http://schemas.microsoft.com/office/excel/2006/main">
          <x14:cfRule type="containsText" priority="104" operator="containsText" id="{BC64444E-1DC4-41DD-89AC-1B5A9F8A6C05}">
            <xm:f>NOT(ISERROR(SEARCH($B$49,N56)))</xm:f>
            <xm:f>$B$49</xm:f>
            <x14:dxf>
              <font>
                <color rgb="FF9C0006"/>
              </font>
              <fill>
                <patternFill>
                  <bgColor rgb="FFFFC7CE"/>
                </patternFill>
              </fill>
            </x14:dxf>
          </x14:cfRule>
          <xm:sqref>N56:N59</xm:sqref>
        </x14:conditionalFormatting>
        <x14:conditionalFormatting xmlns:xm="http://schemas.microsoft.com/office/excel/2006/main">
          <x14:cfRule type="containsText" priority="102" operator="containsText" id="{141C2F19-E17F-4ED3-A0D2-1DD3A25545D2}">
            <xm:f>NOT(ISERROR(SEARCH($B$55,N60)))</xm:f>
            <xm:f>$B$55</xm:f>
            <x14:dxf>
              <font>
                <color rgb="FF9C0006"/>
              </font>
              <fill>
                <patternFill>
                  <bgColor rgb="FFFFC7CE"/>
                </patternFill>
              </fill>
            </x14:dxf>
          </x14:cfRule>
          <x14:cfRule type="containsText" priority="103" operator="containsText" id="{AB40CCC7-BAA7-4FDC-8223-6CC38CEF6F3D}">
            <xm:f>NOT(ISERROR(SEARCH($B$54,N60)))</xm:f>
            <xm:f>$B$54</xm:f>
            <x14:dxf>
              <font>
                <color rgb="FF9C0006"/>
              </font>
              <fill>
                <patternFill>
                  <bgColor rgb="FFFFC7CE"/>
                </patternFill>
              </fill>
            </x14:dxf>
          </x14:cfRule>
          <xm:sqref>N60:N62</xm:sqref>
        </x14:conditionalFormatting>
        <x14:conditionalFormatting xmlns:xm="http://schemas.microsoft.com/office/excel/2006/main">
          <x14:cfRule type="containsText" priority="98" operator="containsText" id="{C0ED2C51-41F2-49E5-9D37-EDB2AD27BCED}">
            <xm:f>NOT(ISERROR(SEARCH($B$35,Q37)))</xm:f>
            <xm:f>$B$35</xm:f>
            <x14:dxf>
              <font>
                <color rgb="FF9C0006"/>
              </font>
              <fill>
                <patternFill>
                  <bgColor rgb="FFFFC7CE"/>
                </patternFill>
              </fill>
            </x14:dxf>
          </x14:cfRule>
          <x14:cfRule type="containsText" priority="99" operator="containsText" id="{C6EE394B-0728-4DCD-91B1-70ACB4723D79}">
            <xm:f>NOT(ISERROR(SEARCH($B$32,Q37)))</xm:f>
            <xm:f>$B$32</xm:f>
            <x14:dxf>
              <font>
                <color rgb="FF9C0006"/>
              </font>
              <fill>
                <patternFill>
                  <bgColor rgb="FFFFC7CE"/>
                </patternFill>
              </fill>
            </x14:dxf>
          </x14:cfRule>
          <x14:cfRule type="containsText" priority="100" operator="containsText" id="{375CAB54-35F0-485F-82D9-8AFC74AE6D55}">
            <xm:f>NOT(ISERROR(SEARCH($B$36,Q37)))</xm:f>
            <xm:f>$B$36</xm:f>
            <x14:dxf>
              <font>
                <color rgb="FFFF0000"/>
              </font>
            </x14:dxf>
          </x14:cfRule>
          <xm:sqref>Q37:Q42</xm:sqref>
        </x14:conditionalFormatting>
        <x14:conditionalFormatting xmlns:xm="http://schemas.microsoft.com/office/excel/2006/main">
          <x14:cfRule type="containsText" priority="88" operator="containsText" id="{03F4DDF1-B066-4431-AB46-91E1B45E9FEB}">
            <xm:f>NOT(ISERROR(SEARCH($B$28,Q34)))</xm:f>
            <xm:f>$B$28</xm:f>
            <x14:dxf>
              <font>
                <color rgb="FF9C0006"/>
              </font>
              <fill>
                <patternFill>
                  <bgColor rgb="FFFFC7CE"/>
                </patternFill>
              </fill>
            </x14:dxf>
          </x14:cfRule>
          <xm:sqref>Q34:Q36</xm:sqref>
        </x14:conditionalFormatting>
        <x14:conditionalFormatting xmlns:xm="http://schemas.microsoft.com/office/excel/2006/main">
          <x14:cfRule type="containsText" priority="94" operator="containsText" id="{90B5C299-38E9-4866-B308-587007BB8B75}">
            <xm:f>NOT(ISERROR(SEARCH($B$39,Q43)))</xm:f>
            <xm:f>$B$39</xm:f>
            <x14:dxf>
              <font>
                <color rgb="FF9C0006"/>
              </font>
              <fill>
                <patternFill>
                  <bgColor rgb="FFFFC7CE"/>
                </patternFill>
              </fill>
            </x14:dxf>
          </x14:cfRule>
          <x14:cfRule type="containsText" priority="95" operator="containsText" id="{20FC9471-D55E-4EA5-9BDE-D42132E97513}">
            <xm:f>NOT(ISERROR(SEARCH($B$38,Q43)))</xm:f>
            <xm:f>$B$38</xm:f>
            <x14:dxf>
              <font>
                <color rgb="FF9C0006"/>
              </font>
              <fill>
                <patternFill>
                  <bgColor rgb="FFFFC7CE"/>
                </patternFill>
              </fill>
            </x14:dxf>
          </x14:cfRule>
          <x14:cfRule type="containsText" priority="96" operator="containsText" id="{C6CB0B55-ABBF-4F01-B83F-5750D6D38ADA}">
            <xm:f>NOT(ISERROR(SEARCH($B$36,Q43)))</xm:f>
            <xm:f>$B$36</xm:f>
            <x14:dxf>
              <font>
                <color rgb="FF9C0006"/>
              </font>
              <fill>
                <patternFill>
                  <bgColor rgb="FFFFC7CE"/>
                </patternFill>
              </fill>
            </x14:dxf>
          </x14:cfRule>
          <xm:sqref>Q43:Q47</xm:sqref>
        </x14:conditionalFormatting>
        <x14:conditionalFormatting xmlns:xm="http://schemas.microsoft.com/office/excel/2006/main">
          <x14:cfRule type="containsText" priority="92" operator="containsText" id="{5131EA30-689F-425E-BB89-1BFAAEAEC94A}">
            <xm:f>NOT(ISERROR(SEARCH($B$43,Q48)))</xm:f>
            <xm:f>$B$43</xm:f>
            <x14:dxf>
              <font>
                <color rgb="FF9C0006"/>
              </font>
              <fill>
                <patternFill>
                  <bgColor rgb="FFFFC7CE"/>
                </patternFill>
              </fill>
            </x14:dxf>
          </x14:cfRule>
          <x14:cfRule type="containsText" priority="93" operator="containsText" id="{27335D8D-9A84-4E2D-9DC8-E783FE0D27AB}">
            <xm:f>NOT(ISERROR(SEARCH($B$41,Q48)))</xm:f>
            <xm:f>$B$41</xm:f>
            <x14:dxf>
              <font>
                <color rgb="FF9C0006"/>
              </font>
              <fill>
                <patternFill>
                  <bgColor rgb="FFFFC7CE"/>
                </patternFill>
              </fill>
            </x14:dxf>
          </x14:cfRule>
          <xm:sqref>Q48:Q51</xm:sqref>
        </x14:conditionalFormatting>
        <x14:conditionalFormatting xmlns:xm="http://schemas.microsoft.com/office/excel/2006/main">
          <x14:cfRule type="containsText" priority="91" operator="containsText" id="{A362122E-8AED-48D8-91AE-ACD296C91C69}">
            <xm:f>NOT(ISERROR(SEARCH($B$49,Q56)))</xm:f>
            <xm:f>$B$49</xm:f>
            <x14:dxf>
              <font>
                <color rgb="FF9C0006"/>
              </font>
              <fill>
                <patternFill>
                  <bgColor rgb="FFFFC7CE"/>
                </patternFill>
              </fill>
            </x14:dxf>
          </x14:cfRule>
          <xm:sqref>Q56:Q59</xm:sqref>
        </x14:conditionalFormatting>
        <x14:conditionalFormatting xmlns:xm="http://schemas.microsoft.com/office/excel/2006/main">
          <x14:cfRule type="containsText" priority="89" operator="containsText" id="{63CEEB0E-37A9-40CC-AF99-C6F717955F35}">
            <xm:f>NOT(ISERROR(SEARCH($B$55,Q60)))</xm:f>
            <xm:f>$B$55</xm:f>
            <x14:dxf>
              <font>
                <color rgb="FF9C0006"/>
              </font>
              <fill>
                <patternFill>
                  <bgColor rgb="FFFFC7CE"/>
                </patternFill>
              </fill>
            </x14:dxf>
          </x14:cfRule>
          <x14:cfRule type="containsText" priority="90" operator="containsText" id="{8E387A97-00D1-4A40-8AC4-7035604A2926}">
            <xm:f>NOT(ISERROR(SEARCH($B$54,Q60)))</xm:f>
            <xm:f>$B$54</xm:f>
            <x14:dxf>
              <font>
                <color rgb="FF9C0006"/>
              </font>
              <fill>
                <patternFill>
                  <bgColor rgb="FFFFC7CE"/>
                </patternFill>
              </fill>
            </x14:dxf>
          </x14:cfRule>
          <xm:sqref>Q60:Q62</xm:sqref>
        </x14:conditionalFormatting>
        <x14:conditionalFormatting xmlns:xm="http://schemas.microsoft.com/office/excel/2006/main">
          <x14:cfRule type="containsText" priority="85" operator="containsText" id="{DC0E88FB-1AD2-4C1E-AA46-2AB75E940683}">
            <xm:f>NOT(ISERROR(SEARCH($B$35,T37)))</xm:f>
            <xm:f>$B$35</xm:f>
            <x14:dxf>
              <font>
                <color rgb="FF9C0006"/>
              </font>
              <fill>
                <patternFill>
                  <bgColor rgb="FFFFC7CE"/>
                </patternFill>
              </fill>
            </x14:dxf>
          </x14:cfRule>
          <x14:cfRule type="containsText" priority="86" operator="containsText" id="{5B498DD8-6991-474E-B121-71243E643C84}">
            <xm:f>NOT(ISERROR(SEARCH($B$32,T37)))</xm:f>
            <xm:f>$B$32</xm:f>
            <x14:dxf>
              <font>
                <color rgb="FF9C0006"/>
              </font>
              <fill>
                <patternFill>
                  <bgColor rgb="FFFFC7CE"/>
                </patternFill>
              </fill>
            </x14:dxf>
          </x14:cfRule>
          <x14:cfRule type="containsText" priority="87" operator="containsText" id="{30B9EF32-D838-45D9-8EAC-67F506D30BC4}">
            <xm:f>NOT(ISERROR(SEARCH($B$36,T37)))</xm:f>
            <xm:f>$B$36</xm:f>
            <x14:dxf>
              <font>
                <color rgb="FFFF0000"/>
              </font>
            </x14:dxf>
          </x14:cfRule>
          <xm:sqref>T37:T42</xm:sqref>
        </x14:conditionalFormatting>
        <x14:conditionalFormatting xmlns:xm="http://schemas.microsoft.com/office/excel/2006/main">
          <x14:cfRule type="containsText" priority="75" operator="containsText" id="{A4B28032-2567-4190-82EF-404816F0C154}">
            <xm:f>NOT(ISERROR(SEARCH($B$28,T34)))</xm:f>
            <xm:f>$B$28</xm:f>
            <x14:dxf>
              <font>
                <color rgb="FF9C0006"/>
              </font>
              <fill>
                <patternFill>
                  <bgColor rgb="FFFFC7CE"/>
                </patternFill>
              </fill>
            </x14:dxf>
          </x14:cfRule>
          <xm:sqref>T34:T36</xm:sqref>
        </x14:conditionalFormatting>
        <x14:conditionalFormatting xmlns:xm="http://schemas.microsoft.com/office/excel/2006/main">
          <x14:cfRule type="containsText" priority="81" operator="containsText" id="{0F0FAF81-1BD0-4A57-BCE5-B114414C5861}">
            <xm:f>NOT(ISERROR(SEARCH($B$39,T43)))</xm:f>
            <xm:f>$B$39</xm:f>
            <x14:dxf>
              <font>
                <color rgb="FF9C0006"/>
              </font>
              <fill>
                <patternFill>
                  <bgColor rgb="FFFFC7CE"/>
                </patternFill>
              </fill>
            </x14:dxf>
          </x14:cfRule>
          <x14:cfRule type="containsText" priority="82" operator="containsText" id="{D0464986-6C4D-478C-A5DF-B848CA494BE4}">
            <xm:f>NOT(ISERROR(SEARCH($B$38,T43)))</xm:f>
            <xm:f>$B$38</xm:f>
            <x14:dxf>
              <font>
                <color rgb="FF9C0006"/>
              </font>
              <fill>
                <patternFill>
                  <bgColor rgb="FFFFC7CE"/>
                </patternFill>
              </fill>
            </x14:dxf>
          </x14:cfRule>
          <x14:cfRule type="containsText" priority="83" operator="containsText" id="{F50A9F91-1539-4106-A76D-C989816C4012}">
            <xm:f>NOT(ISERROR(SEARCH($B$36,T43)))</xm:f>
            <xm:f>$B$36</xm:f>
            <x14:dxf>
              <font>
                <color rgb="FF9C0006"/>
              </font>
              <fill>
                <patternFill>
                  <bgColor rgb="FFFFC7CE"/>
                </patternFill>
              </fill>
            </x14:dxf>
          </x14:cfRule>
          <xm:sqref>T43:T47</xm:sqref>
        </x14:conditionalFormatting>
        <x14:conditionalFormatting xmlns:xm="http://schemas.microsoft.com/office/excel/2006/main">
          <x14:cfRule type="containsText" priority="79" operator="containsText" id="{548C9CEC-498B-4BFE-8846-8F7E5985D041}">
            <xm:f>NOT(ISERROR(SEARCH($B$43,T48)))</xm:f>
            <xm:f>$B$43</xm:f>
            <x14:dxf>
              <font>
                <color rgb="FF9C0006"/>
              </font>
              <fill>
                <patternFill>
                  <bgColor rgb="FFFFC7CE"/>
                </patternFill>
              </fill>
            </x14:dxf>
          </x14:cfRule>
          <x14:cfRule type="containsText" priority="80" operator="containsText" id="{5CAC7C9B-887F-4688-B8F5-1681ABD0E831}">
            <xm:f>NOT(ISERROR(SEARCH($B$41,T48)))</xm:f>
            <xm:f>$B$41</xm:f>
            <x14:dxf>
              <font>
                <color rgb="FF9C0006"/>
              </font>
              <fill>
                <patternFill>
                  <bgColor rgb="FFFFC7CE"/>
                </patternFill>
              </fill>
            </x14:dxf>
          </x14:cfRule>
          <xm:sqref>T48:T51</xm:sqref>
        </x14:conditionalFormatting>
        <x14:conditionalFormatting xmlns:xm="http://schemas.microsoft.com/office/excel/2006/main">
          <x14:cfRule type="containsText" priority="78" operator="containsText" id="{3C922F7C-DD40-4105-8335-11BAECBDE15B}">
            <xm:f>NOT(ISERROR(SEARCH($B$49,T56)))</xm:f>
            <xm:f>$B$49</xm:f>
            <x14:dxf>
              <font>
                <color rgb="FF9C0006"/>
              </font>
              <fill>
                <patternFill>
                  <bgColor rgb="FFFFC7CE"/>
                </patternFill>
              </fill>
            </x14:dxf>
          </x14:cfRule>
          <xm:sqref>T56:T59</xm:sqref>
        </x14:conditionalFormatting>
        <x14:conditionalFormatting xmlns:xm="http://schemas.microsoft.com/office/excel/2006/main">
          <x14:cfRule type="containsText" priority="76" operator="containsText" id="{F71B0257-0385-4BD6-951B-9E0AAF389E73}">
            <xm:f>NOT(ISERROR(SEARCH($B$55,T60)))</xm:f>
            <xm:f>$B$55</xm:f>
            <x14:dxf>
              <font>
                <color rgb="FF9C0006"/>
              </font>
              <fill>
                <patternFill>
                  <bgColor rgb="FFFFC7CE"/>
                </patternFill>
              </fill>
            </x14:dxf>
          </x14:cfRule>
          <x14:cfRule type="containsText" priority="77" operator="containsText" id="{82465FA1-69EF-477A-A63A-C51E7B42FE69}">
            <xm:f>NOT(ISERROR(SEARCH($B$54,T60)))</xm:f>
            <xm:f>$B$54</xm:f>
            <x14:dxf>
              <font>
                <color rgb="FF9C0006"/>
              </font>
              <fill>
                <patternFill>
                  <bgColor rgb="FFFFC7CE"/>
                </patternFill>
              </fill>
            </x14:dxf>
          </x14:cfRule>
          <xm:sqref>T60:T62</xm:sqref>
        </x14:conditionalFormatting>
        <x14:conditionalFormatting xmlns:xm="http://schemas.microsoft.com/office/excel/2006/main">
          <x14:cfRule type="containsText" priority="72" operator="containsText" id="{2304C748-A70D-453A-BF35-4EC91E66D60F}">
            <xm:f>NOT(ISERROR(SEARCH($B$35,W37)))</xm:f>
            <xm:f>$B$35</xm:f>
            <x14:dxf>
              <font>
                <color rgb="FF9C0006"/>
              </font>
              <fill>
                <patternFill>
                  <bgColor rgb="FFFFC7CE"/>
                </patternFill>
              </fill>
            </x14:dxf>
          </x14:cfRule>
          <x14:cfRule type="containsText" priority="73" operator="containsText" id="{A05AB843-B77E-4A8F-83A9-4207C7779EF5}">
            <xm:f>NOT(ISERROR(SEARCH($B$32,W37)))</xm:f>
            <xm:f>$B$32</xm:f>
            <x14:dxf>
              <font>
                <color rgb="FF9C0006"/>
              </font>
              <fill>
                <patternFill>
                  <bgColor rgb="FFFFC7CE"/>
                </patternFill>
              </fill>
            </x14:dxf>
          </x14:cfRule>
          <x14:cfRule type="containsText" priority="74" operator="containsText" id="{66ED3188-A457-4313-B018-D9EA9CD0A6DE}">
            <xm:f>NOT(ISERROR(SEARCH($B$36,W37)))</xm:f>
            <xm:f>$B$36</xm:f>
            <x14:dxf>
              <font>
                <color rgb="FFFF0000"/>
              </font>
            </x14:dxf>
          </x14:cfRule>
          <xm:sqref>W37:W42</xm:sqref>
        </x14:conditionalFormatting>
        <x14:conditionalFormatting xmlns:xm="http://schemas.microsoft.com/office/excel/2006/main">
          <x14:cfRule type="containsText" priority="62" operator="containsText" id="{426F5056-313C-4CB5-BA68-4137CDE74B5D}">
            <xm:f>NOT(ISERROR(SEARCH($B$28,W34)))</xm:f>
            <xm:f>$B$28</xm:f>
            <x14:dxf>
              <font>
                <color rgb="FF9C0006"/>
              </font>
              <fill>
                <patternFill>
                  <bgColor rgb="FFFFC7CE"/>
                </patternFill>
              </fill>
            </x14:dxf>
          </x14:cfRule>
          <xm:sqref>W34:W36</xm:sqref>
        </x14:conditionalFormatting>
        <x14:conditionalFormatting xmlns:xm="http://schemas.microsoft.com/office/excel/2006/main">
          <x14:cfRule type="containsText" priority="68" operator="containsText" id="{0A6A9BE8-16ED-4420-BC73-E0DA344F95B7}">
            <xm:f>NOT(ISERROR(SEARCH($B$39,W43)))</xm:f>
            <xm:f>$B$39</xm:f>
            <x14:dxf>
              <font>
                <color rgb="FF9C0006"/>
              </font>
              <fill>
                <patternFill>
                  <bgColor rgb="FFFFC7CE"/>
                </patternFill>
              </fill>
            </x14:dxf>
          </x14:cfRule>
          <x14:cfRule type="containsText" priority="69" operator="containsText" id="{F3DDBED8-3FEA-4080-AC61-1BA829485A02}">
            <xm:f>NOT(ISERROR(SEARCH($B$38,W43)))</xm:f>
            <xm:f>$B$38</xm:f>
            <x14:dxf>
              <font>
                <color rgb="FF9C0006"/>
              </font>
              <fill>
                <patternFill>
                  <bgColor rgb="FFFFC7CE"/>
                </patternFill>
              </fill>
            </x14:dxf>
          </x14:cfRule>
          <x14:cfRule type="containsText" priority="70" operator="containsText" id="{F35E6BDA-BACE-428E-8434-B357D3283272}">
            <xm:f>NOT(ISERROR(SEARCH($B$36,W43)))</xm:f>
            <xm:f>$B$36</xm:f>
            <x14:dxf>
              <font>
                <color rgb="FF9C0006"/>
              </font>
              <fill>
                <patternFill>
                  <bgColor rgb="FFFFC7CE"/>
                </patternFill>
              </fill>
            </x14:dxf>
          </x14:cfRule>
          <xm:sqref>W43:W47</xm:sqref>
        </x14:conditionalFormatting>
        <x14:conditionalFormatting xmlns:xm="http://schemas.microsoft.com/office/excel/2006/main">
          <x14:cfRule type="containsText" priority="66" operator="containsText" id="{401F6446-C49D-4357-B85A-25C6F835FA41}">
            <xm:f>NOT(ISERROR(SEARCH($B$43,W48)))</xm:f>
            <xm:f>$B$43</xm:f>
            <x14:dxf>
              <font>
                <color rgb="FF9C0006"/>
              </font>
              <fill>
                <patternFill>
                  <bgColor rgb="FFFFC7CE"/>
                </patternFill>
              </fill>
            </x14:dxf>
          </x14:cfRule>
          <x14:cfRule type="containsText" priority="67" operator="containsText" id="{B9301C3B-0389-45CF-930B-354C9DFA9BFD}">
            <xm:f>NOT(ISERROR(SEARCH($B$41,W48)))</xm:f>
            <xm:f>$B$41</xm:f>
            <x14:dxf>
              <font>
                <color rgb="FF9C0006"/>
              </font>
              <fill>
                <patternFill>
                  <bgColor rgb="FFFFC7CE"/>
                </patternFill>
              </fill>
            </x14:dxf>
          </x14:cfRule>
          <xm:sqref>W48:W51</xm:sqref>
        </x14:conditionalFormatting>
        <x14:conditionalFormatting xmlns:xm="http://schemas.microsoft.com/office/excel/2006/main">
          <x14:cfRule type="containsText" priority="65" operator="containsText" id="{0C4CEAF7-0299-405B-96EF-085C70047007}">
            <xm:f>NOT(ISERROR(SEARCH($B$49,W56)))</xm:f>
            <xm:f>$B$49</xm:f>
            <x14:dxf>
              <font>
                <color rgb="FF9C0006"/>
              </font>
              <fill>
                <patternFill>
                  <bgColor rgb="FFFFC7CE"/>
                </patternFill>
              </fill>
            </x14:dxf>
          </x14:cfRule>
          <xm:sqref>W56:W59</xm:sqref>
        </x14:conditionalFormatting>
        <x14:conditionalFormatting xmlns:xm="http://schemas.microsoft.com/office/excel/2006/main">
          <x14:cfRule type="containsText" priority="63" operator="containsText" id="{D2FD30EF-340F-43FF-BBC5-A3D0CC9582C5}">
            <xm:f>NOT(ISERROR(SEARCH($B$55,W60)))</xm:f>
            <xm:f>$B$55</xm:f>
            <x14:dxf>
              <font>
                <color rgb="FF9C0006"/>
              </font>
              <fill>
                <patternFill>
                  <bgColor rgb="FFFFC7CE"/>
                </patternFill>
              </fill>
            </x14:dxf>
          </x14:cfRule>
          <x14:cfRule type="containsText" priority="64" operator="containsText" id="{1E9F01D0-7402-4CE9-9912-59116E280EBD}">
            <xm:f>NOT(ISERROR(SEARCH($B$54,W60)))</xm:f>
            <xm:f>$B$54</xm:f>
            <x14:dxf>
              <font>
                <color rgb="FF9C0006"/>
              </font>
              <fill>
                <patternFill>
                  <bgColor rgb="FFFFC7CE"/>
                </patternFill>
              </fill>
            </x14:dxf>
          </x14:cfRule>
          <xm:sqref>W60:W62</xm:sqref>
        </x14:conditionalFormatting>
        <x14:conditionalFormatting xmlns:xm="http://schemas.microsoft.com/office/excel/2006/main">
          <x14:cfRule type="containsText" priority="47" operator="containsText" id="{18497099-8B81-4FE7-90D3-4B35540D3955}">
            <xm:f>NOT(ISERROR(SEARCH($B$28,A24)))</xm:f>
            <xm:f>$B$28</xm:f>
            <x14:dxf>
              <font>
                <color rgb="FF9C0006"/>
              </font>
              <fill>
                <patternFill>
                  <bgColor rgb="FFFFC7CE"/>
                </patternFill>
              </fill>
            </x14:dxf>
          </x14:cfRule>
          <xm:sqref>A24</xm:sqref>
        </x14:conditionalFormatting>
        <x14:conditionalFormatting xmlns:xm="http://schemas.microsoft.com/office/excel/2006/main">
          <x14:cfRule type="containsText" priority="46" operator="containsText" id="{597A4045-7E79-42BE-AC14-1C2E273233D4}">
            <xm:f>NOT(ISERROR(SEARCH($B$28,A25)))</xm:f>
            <xm:f>$B$28</xm:f>
            <x14:dxf>
              <font>
                <color rgb="FF9C0006"/>
              </font>
              <fill>
                <patternFill>
                  <bgColor rgb="FFFFC7CE"/>
                </patternFill>
              </fill>
            </x14:dxf>
          </x14:cfRule>
          <xm:sqref>A25</xm:sqref>
        </x14:conditionalFormatting>
        <x14:conditionalFormatting xmlns:xm="http://schemas.microsoft.com/office/excel/2006/main">
          <x14:cfRule type="containsText" priority="45" operator="containsText" id="{6A2E1F1D-DEED-485E-84C5-695C699A415A}">
            <xm:f>NOT(ISERROR(SEARCH($B$28,A26)))</xm:f>
            <xm:f>$B$28</xm:f>
            <x14:dxf>
              <font>
                <color rgb="FF9C0006"/>
              </font>
              <fill>
                <patternFill>
                  <bgColor rgb="FFFFC7CE"/>
                </patternFill>
              </fill>
            </x14:dxf>
          </x14:cfRule>
          <xm:sqref>A26</xm:sqref>
        </x14:conditionalFormatting>
        <x14:conditionalFormatting xmlns:xm="http://schemas.microsoft.com/office/excel/2006/main">
          <x14:cfRule type="containsText" priority="44" operator="containsText" id="{5844A638-68ED-4BEC-8E6C-8FE36C445779}">
            <xm:f>NOT(ISERROR(SEARCH($B$28,A27)))</xm:f>
            <xm:f>$B$28</xm:f>
            <x14:dxf>
              <font>
                <color rgb="FF9C0006"/>
              </font>
              <fill>
                <patternFill>
                  <bgColor rgb="FFFFC7CE"/>
                </patternFill>
              </fill>
            </x14:dxf>
          </x14:cfRule>
          <xm:sqref>A27:A29</xm:sqref>
        </x14:conditionalFormatting>
        <x14:conditionalFormatting xmlns:xm="http://schemas.microsoft.com/office/excel/2006/main">
          <x14:cfRule type="containsText" priority="43" operator="containsText" id="{9A37E0E8-5511-4748-B8F6-CAD10170AAE2}">
            <xm:f>NOT(ISERROR(SEARCH($B$28,A30)))</xm:f>
            <xm:f>$B$28</xm:f>
            <x14:dxf>
              <font>
                <color rgb="FF9C0006"/>
              </font>
              <fill>
                <patternFill>
                  <bgColor rgb="FFFFC7CE"/>
                </patternFill>
              </fill>
            </x14:dxf>
          </x14:cfRule>
          <xm:sqref>A30:A33</xm:sqref>
        </x14:conditionalFormatting>
        <x14:conditionalFormatting xmlns:xm="http://schemas.microsoft.com/office/excel/2006/main">
          <x14:cfRule type="containsText" priority="37" operator="containsText" id="{87C96064-0B0D-41F6-A5E0-2586EA134BED}">
            <xm:f>NOT(ISERROR(SEARCH($B$28,A53)))</xm:f>
            <xm:f>$B$28</xm:f>
            <x14:dxf>
              <font>
                <color rgb="FF9C0006"/>
              </font>
              <fill>
                <patternFill>
                  <bgColor rgb="FFFFC7CE"/>
                </patternFill>
              </fill>
            </x14:dxf>
          </x14:cfRule>
          <xm:sqref>A53:A55</xm:sqref>
        </x14:conditionalFormatting>
        <x14:conditionalFormatting xmlns:xm="http://schemas.microsoft.com/office/excel/2006/main">
          <x14:cfRule type="containsText" priority="42" operator="containsText" id="{9036FF5A-F2B2-405D-9D18-1996FEF0DAD7}">
            <xm:f>NOT(ISERROR(SEARCH($B$28,A34)))</xm:f>
            <xm:f>$B$28</xm:f>
            <x14:dxf>
              <font>
                <color rgb="FF9C0006"/>
              </font>
              <fill>
                <patternFill>
                  <bgColor rgb="FFFFC7CE"/>
                </patternFill>
              </fill>
            </x14:dxf>
          </x14:cfRule>
          <xm:sqref>A34:A35</xm:sqref>
        </x14:conditionalFormatting>
        <x14:conditionalFormatting xmlns:xm="http://schemas.microsoft.com/office/excel/2006/main">
          <x14:cfRule type="containsText" priority="41" operator="containsText" id="{E28B8B83-7BA0-4CD6-BA42-532060B4DF67}">
            <xm:f>NOT(ISERROR(SEARCH($B$28,A36)))</xm:f>
            <xm:f>$B$28</xm:f>
            <x14:dxf>
              <font>
                <color rgb="FF9C0006"/>
              </font>
              <fill>
                <patternFill>
                  <bgColor rgb="FFFFC7CE"/>
                </patternFill>
              </fill>
            </x14:dxf>
          </x14:cfRule>
          <xm:sqref>A36:A40</xm:sqref>
        </x14:conditionalFormatting>
        <x14:conditionalFormatting xmlns:xm="http://schemas.microsoft.com/office/excel/2006/main">
          <x14:cfRule type="containsText" priority="40" operator="containsText" id="{E22478C8-6597-4698-A765-77BDB26BD5A0}">
            <xm:f>NOT(ISERROR(SEARCH($B$28,A41)))</xm:f>
            <xm:f>$B$28</xm:f>
            <x14:dxf>
              <font>
                <color rgb="FF9C0006"/>
              </font>
              <fill>
                <patternFill>
                  <bgColor rgb="FFFFC7CE"/>
                </patternFill>
              </fill>
            </x14:dxf>
          </x14:cfRule>
          <xm:sqref>A41:A44</xm:sqref>
        </x14:conditionalFormatting>
        <x14:conditionalFormatting xmlns:xm="http://schemas.microsoft.com/office/excel/2006/main">
          <x14:cfRule type="containsText" priority="39" operator="containsText" id="{DFA034C8-E882-4EC0-A3C9-C52DCA14F4D0}">
            <xm:f>NOT(ISERROR(SEARCH($B$28,A45)))</xm:f>
            <xm:f>$B$28</xm:f>
            <x14:dxf>
              <font>
                <color rgb="FF9C0006"/>
              </font>
              <fill>
                <patternFill>
                  <bgColor rgb="FFFFC7CE"/>
                </patternFill>
              </fill>
            </x14:dxf>
          </x14:cfRule>
          <xm:sqref>A45:A48</xm:sqref>
        </x14:conditionalFormatting>
        <x14:conditionalFormatting xmlns:xm="http://schemas.microsoft.com/office/excel/2006/main">
          <x14:cfRule type="containsText" priority="38" operator="containsText" id="{20F6DA67-D5CE-4616-889B-3BE5AAF143AF}">
            <xm:f>NOT(ISERROR(SEARCH($B$28,A49)))</xm:f>
            <xm:f>$B$28</xm:f>
            <x14:dxf>
              <font>
                <color rgb="FF9C0006"/>
              </font>
              <fill>
                <patternFill>
                  <bgColor rgb="FFFFC7CE"/>
                </patternFill>
              </fill>
            </x14:dxf>
          </x14:cfRule>
          <xm:sqref>A49:A52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Act Plan CIP Format V5</vt:lpstr>
      <vt:lpstr>Act Plan CIP Format V4 </vt:lpstr>
      <vt:lpstr>'Act Plan CIP Format V4 '!Área_de_impresión</vt:lpstr>
      <vt:lpstr>'Act Plan CIP Format V5'!Área_de_impresión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Janja Eke</dc:creator>
  <cp:lastModifiedBy>Janja Eke</cp:lastModifiedBy>
  <cp:lastPrinted>2021-05-23T18:12:50Z</cp:lastPrinted>
  <dcterms:created xsi:type="dcterms:W3CDTF">2021-05-03T02:46:09Z</dcterms:created>
  <dcterms:modified xsi:type="dcterms:W3CDTF">2021-06-18T22:00:07Z</dcterms:modified>
</cp:coreProperties>
</file>